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財政課\財政課（本庁）\財政課\各種調査\公営企業調査\R7\●提出物\20260116【2.10〆】公営企業に係る経営比較分析表（令和６年度決算）の分析等について（照会）\回答\"/>
    </mc:Choice>
  </mc:AlternateContent>
  <xr:revisionPtr revIDLastSave="0" documentId="13_ncr:1_{1969BA32-5EA2-4BA0-AB30-F6EB8CAD3BDA}" xr6:coauthVersionLast="47" xr6:coauthVersionMax="47" xr10:uidLastSave="{00000000-0000-0000-0000-000000000000}"/>
  <workbookProtection workbookAlgorithmName="SHA-512" workbookHashValue="e0O6N9CGphio3aEf4QMbNc6HoQCHGsj3zBSLg+k+elRFImdTDBCz7gl6pD6t5KF0m+6O7UIwDqa+rrx5jp763Q==" workbookSaltValue="z0GyQEDBgAZ8OqqIZuzYLQ==" workbookSpinCount="100000" lockStructure="1"/>
  <bookViews>
    <workbookView xWindow="9915" yWindow="3240" windowWidth="15510" windowHeight="118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C10" i="5" l="1"/>
  <c r="DR10" i="5"/>
  <c r="X10" i="5"/>
  <c r="F10" i="5"/>
  <c r="DI10" i="5" s="1"/>
  <c r="E10" i="5"/>
  <c r="DS10" i="5" s="1"/>
  <c r="D10" i="5"/>
  <c r="DG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FI90" i="4"/>
  <c r="DG90" i="4"/>
  <c r="CF90" i="4"/>
  <c r="C90" i="4"/>
  <c r="RA81" i="4"/>
  <c r="PZ81" i="4"/>
  <c r="OY81" i="4"/>
  <c r="MW81" i="4"/>
  <c r="KO81" i="4"/>
  <c r="JN81" i="4"/>
  <c r="IM81" i="4"/>
  <c r="HL81" i="4"/>
  <c r="EC81" i="4"/>
  <c r="CA81" i="4"/>
  <c r="AZ81" i="4"/>
  <c r="Y81" i="4"/>
  <c r="RA80" i="4"/>
  <c r="PZ80" i="4"/>
  <c r="NX80" i="4"/>
  <c r="MW80" i="4"/>
  <c r="KO80" i="4"/>
  <c r="JN80" i="4"/>
  <c r="IM80" i="4"/>
  <c r="GK80" i="4"/>
  <c r="EC80" i="4"/>
  <c r="DB80" i="4"/>
  <c r="CA80" i="4"/>
  <c r="AZ80" i="4"/>
  <c r="Y80" i="4"/>
  <c r="RA79" i="4"/>
  <c r="PZ79" i="4"/>
  <c r="OY79" i="4"/>
  <c r="NX79" i="4"/>
  <c r="MW79" i="4"/>
  <c r="JN79" i="4"/>
  <c r="IM79" i="4"/>
  <c r="HL79" i="4"/>
  <c r="EC79" i="4"/>
  <c r="DB79" i="4"/>
  <c r="CA79" i="4"/>
  <c r="Y79" i="4"/>
  <c r="RH56" i="4"/>
  <c r="QN56" i="4"/>
  <c r="OZ56" i="4"/>
  <c r="OF56" i="4"/>
  <c r="MN56" i="4"/>
  <c r="LT56" i="4"/>
  <c r="KZ56" i="4"/>
  <c r="JL56" i="4"/>
  <c r="GZ56" i="4"/>
  <c r="GF56" i="4"/>
  <c r="FL56" i="4"/>
  <c r="CZ56" i="4"/>
  <c r="CF56" i="4"/>
  <c r="BL56" i="4"/>
  <c r="AR56" i="4"/>
  <c r="RH55" i="4"/>
  <c r="OZ55" i="4"/>
  <c r="OF55" i="4"/>
  <c r="MN55" i="4"/>
  <c r="KF55" i="4"/>
  <c r="JL55" i="4"/>
  <c r="GZ55" i="4"/>
  <c r="CF55" i="4"/>
  <c r="BL55" i="4"/>
  <c r="RH54" i="4"/>
  <c r="QN54" i="4"/>
  <c r="PT54" i="4"/>
  <c r="OZ54" i="4"/>
  <c r="OF54" i="4"/>
  <c r="LT54" i="4"/>
  <c r="KZ54" i="4"/>
  <c r="KF54" i="4"/>
  <c r="JL54" i="4"/>
  <c r="GZ54" i="4"/>
  <c r="GF54" i="4"/>
  <c r="FL54" i="4"/>
  <c r="CF54" i="4"/>
  <c r="BL54" i="4"/>
  <c r="X54" i="4"/>
  <c r="RH33" i="4"/>
  <c r="OZ33" i="4"/>
  <c r="OF33" i="4"/>
  <c r="MN33" i="4"/>
  <c r="LT33" i="4"/>
  <c r="KZ33" i="4"/>
  <c r="KF33" i="4"/>
  <c r="JL33" i="4"/>
  <c r="GZ33" i="4"/>
  <c r="GF33" i="4"/>
  <c r="FL33" i="4"/>
  <c r="BL33" i="4"/>
  <c r="AR33" i="4"/>
  <c r="X33" i="4"/>
  <c r="RH32" i="4"/>
  <c r="OZ32" i="4"/>
  <c r="OF32" i="4"/>
  <c r="MN32" i="4"/>
  <c r="KF32" i="4"/>
  <c r="JL32" i="4"/>
  <c r="GZ32" i="4"/>
  <c r="GF32" i="4"/>
  <c r="CF32" i="4"/>
  <c r="BL32" i="4"/>
  <c r="RH31" i="4"/>
  <c r="QN31" i="4"/>
  <c r="PT31" i="4"/>
  <c r="OZ31" i="4"/>
  <c r="OF31" i="4"/>
  <c r="MN31" i="4"/>
  <c r="LT31" i="4"/>
  <c r="KZ31" i="4"/>
  <c r="KF31" i="4"/>
  <c r="JL31" i="4"/>
  <c r="GZ31" i="4"/>
  <c r="GF31" i="4"/>
  <c r="FL31" i="4"/>
  <c r="CZ31" i="4"/>
  <c r="CF31" i="4"/>
  <c r="BL31" i="4"/>
  <c r="X31" i="4"/>
  <c r="LZ10" i="4"/>
  <c r="IT10" i="4"/>
  <c r="FN10" i="4"/>
  <c r="CH10" i="4"/>
  <c r="B10" i="4"/>
  <c r="PF8" i="4"/>
  <c r="LZ8" i="4"/>
  <c r="IT8" i="4"/>
  <c r="FN8" i="4"/>
  <c r="CH8" i="4"/>
  <c r="B8" i="4"/>
  <c r="B5" i="4"/>
  <c r="AH10" i="5" l="1"/>
  <c r="CF33" i="4"/>
  <c r="GK81" i="4"/>
  <c r="AI10" i="5"/>
  <c r="CZ33" i="4"/>
  <c r="CZ54" i="4"/>
  <c r="MN54" i="4"/>
  <c r="GF55" i="4"/>
  <c r="X56" i="4"/>
  <c r="OY80" i="4"/>
  <c r="AS10" i="5"/>
  <c r="KF56" i="4"/>
  <c r="BZ10" i="5"/>
  <c r="CA10" i="5"/>
  <c r="QN33" i="4"/>
  <c r="CK10" i="5"/>
  <c r="X32" i="4"/>
  <c r="CZ32" i="4"/>
  <c r="KZ32" i="4"/>
  <c r="CZ55" i="4"/>
  <c r="KZ55" i="4"/>
  <c r="AR31" i="4"/>
  <c r="ER31" i="4"/>
  <c r="HT31" i="4"/>
  <c r="AR32" i="4"/>
  <c r="ER32" i="4"/>
  <c r="HT32" i="4"/>
  <c r="LT32" i="4"/>
  <c r="PT32" i="4"/>
  <c r="ER33" i="4"/>
  <c r="HT33" i="4"/>
  <c r="PT33" i="4"/>
  <c r="AR54" i="4"/>
  <c r="ER54" i="4"/>
  <c r="HT54" i="4"/>
  <c r="AR55" i="4"/>
  <c r="ER55" i="4"/>
  <c r="HT55" i="4"/>
  <c r="LT55" i="4"/>
  <c r="PT55" i="4"/>
  <c r="ER56" i="4"/>
  <c r="HT56" i="4"/>
  <c r="PT56" i="4"/>
  <c r="AZ79" i="4"/>
  <c r="GK79" i="4"/>
  <c r="KO79" i="4"/>
  <c r="HL80" i="4"/>
  <c r="DB81" i="4"/>
  <c r="NX81" i="4"/>
  <c r="V10" i="5"/>
  <c r="AF10" i="5"/>
  <c r="AJ10" i="5"/>
  <c r="AT10" i="5"/>
  <c r="BD10" i="5"/>
  <c r="BN10" i="5"/>
  <c r="BX10" i="5"/>
  <c r="CB10" i="5"/>
  <c r="CL10" i="5"/>
  <c r="CV10" i="5"/>
  <c r="DF10" i="5"/>
  <c r="DP10" i="5"/>
  <c r="DT10" i="5"/>
  <c r="ED10" i="5"/>
  <c r="AG11" i="5"/>
  <c r="BE11" i="5"/>
  <c r="BY11" i="5"/>
  <c r="CW11" i="5"/>
  <c r="W10" i="5"/>
  <c r="AG10" i="5"/>
  <c r="AQ10" i="5"/>
  <c r="AU10" i="5"/>
  <c r="BE10" i="5"/>
  <c r="BO10" i="5"/>
  <c r="BY10" i="5"/>
  <c r="CI10" i="5"/>
  <c r="CM10" i="5"/>
  <c r="CW10" i="5"/>
  <c r="DQ10" i="5"/>
  <c r="EA10" i="5"/>
  <c r="EE10" i="5"/>
  <c r="AR10" i="5"/>
  <c r="BB10" i="5"/>
  <c r="BF10" i="5"/>
  <c r="BP10" i="5"/>
  <c r="CJ10" i="5"/>
  <c r="CT10" i="5"/>
  <c r="CX10" i="5"/>
  <c r="DH10" i="5"/>
  <c r="EB10" i="5"/>
  <c r="BM11" i="5"/>
  <c r="U10" i="5"/>
  <c r="Y10" i="5"/>
  <c r="BC10" i="5"/>
  <c r="BM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<sst xmlns="http://schemas.openxmlformats.org/spreadsheetml/2006/main" count="262" uniqueCount="107">
  <si>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</si>
  <si>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</si>
  <si>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</si>
  <si>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</si>
  <si>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</si>
  <si>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</si>
  <si>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</si>
  <si>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</si>
  <si>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</si>
  <si>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</si>
  <si>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</si>
  <si>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</si>
  <si>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</si>
  <si>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</si>
  <si>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</si>
  <si>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</si>
  <si>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</si>
  <si>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</si>
  <si>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</si>
  <si>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</si>
  <si>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</si>
  <si>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</si>
  <si>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</si>
  <si>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</si>
  <si>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</si>
  <si>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</si>
  <si>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</si>
  <si>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</si>
  <si>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</si>
  <si>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</si>
  <si>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</si>
  <si>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</si>
  <si>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</si>
  <si>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</si>
  <si>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</si>
  <si>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</si>
  <si>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</si>
  <si>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</si>
  <si>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</si>
  <si>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</si>
  <si>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</si>
  <si>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</si>
  <si>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</si>
  <si>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</si>
  <si>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</si>
  <si>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</si>
  <si>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</si>
  <si>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</si>
  <si>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</si>
  <si>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</si>
  <si>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</si>
  <si>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</si>
  <si>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</si>
  <si>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</si>
  <si>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</si>
  <si>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</si>
  <si>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</si>
  <si>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</si>
  <si>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</si>
  <si>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</si>
  <si>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</si>
  <si>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</si>
  <si>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</si>
  <si>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</si>
  <si>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</si>
  <si>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</si>
  <si>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</si>
  <si>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</si>
  <si>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</si>
  <si>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</si>
  <si>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</si>
  <si>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</si>
  <si>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</si>
  <si>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</si>
  <si>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</si>
  <si>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</si>
  <si>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</si>
  <si>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</si>
  <si>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</si>
  <si>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</si>
  <si>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</si>
  <si>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</si>
  <si>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</si>
  <si>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</si>
  <si>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</si>
  <si>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</si>
  <si>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</si>
  <si>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</si>
  <si>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</si>
  <si>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</si>
  <si>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</si>
  <si>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</si>
  <si>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</si>
  <si>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</si>
  <si>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</si>
  <si>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</si>
  <si>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</si>
  <si>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</si>
  <si>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</si>
  <si>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</si>
  <si>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</si>
  <si>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</si>
  <si>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</si>
  <si>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</si>
  <si>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市工業用水道事業についてH27年度に作成したアセットマネジメント計画において、施設の更新については、事業費の平準化を加味しつつ資産の健全化を図るため、法定耐用年数での更新ではなく実耐用年数での設定をし取組むこととしている。
　「①有形固定資産減価償却償却率」は、類似団体平均値より高くなった。
　「②管路経年化率」は、類似団体平均より低い数値ではあるが経年により右肩上がりであり、特に建設から40年を経過した新宮水系については老朽化が進み更新の必要性が高まっている。
　「③管路更新率」についてこれまで更新実績は無いが、計画において老朽化が進んでいる新宮水系の管路更新についてR13年度から取組む事としており、今後は管路更新のより具体的な事業計画を作成する必要がある。</t>
    <rPh sb="134" eb="136">
      <t>ルイジ</t>
    </rPh>
    <rPh sb="136" eb="138">
      <t>ダンタイ</t>
    </rPh>
    <rPh sb="138" eb="141">
      <t>ヘイキンチ</t>
    </rPh>
    <rPh sb="143" eb="144">
      <t>タカ</t>
    </rPh>
    <rPh sb="331" eb="333">
      <t>ヒツヨウ</t>
    </rPh>
    <phoneticPr fontId="5"/>
  </si>
  <si>
    <t>　本市工業用水道事業が策定している経営戦略（H30年～R9年度）では、財政計画においては経営基盤の強化を図ることとし、更新・耐震化の為の資金を確保することと積極的に繰上償還を行い企業債を減少することを柱としている。また投資計画においては、アセットマネジメント計画に基づき重要度・優先順位を反映した計画的な投資を行うこととしている。
　令和６年度の進捗状況は概ね経営戦略に沿ったもので、新宮・柳瀬水系は経費削減に努め利益を建設改良積立金に計画的に積立て更新投資等に充てる財源を確保している。また富郷水系については今年度も繰上償還を実施し企業債残高を減らすことで支払利息等経費の削減に努めた。今後は水道料金収入の減少が見込まれるので、経営戦略の進捗管理において見直しを検討し、継続して安定した工業用水の供給と健全で継続可能な事業経営に取り組んでいく必要がある。</t>
    <rPh sb="294" eb="296">
      <t>コンゴ</t>
    </rPh>
    <rPh sb="297" eb="299">
      <t>スイドウ</t>
    </rPh>
    <rPh sb="299" eb="301">
      <t>リョウキン</t>
    </rPh>
    <rPh sb="301" eb="303">
      <t>シュウニュウ</t>
    </rPh>
    <rPh sb="304" eb="306">
      <t>ゲンショウ</t>
    </rPh>
    <rPh sb="307" eb="309">
      <t>ミコ</t>
    </rPh>
    <rPh sb="367" eb="368">
      <t>ク</t>
    </rPh>
    <phoneticPr fontId="5"/>
  </si>
  <si>
    <r>
      <t>　本市工業用水事業は水源であるダム別に新宮水系・柳瀬水系・富郷水系の３水系があり、それぞれに責任水量制の料金を設定し経営を行っているが、分析数値はこれら３水系をまとめた数値である。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「①経常収支比率」は、類似団体の平均より良く昨年度より</t>
    </r>
    <r>
      <rPr>
        <sz val="11"/>
        <rFont val="ＭＳ ゴシック"/>
        <family val="3"/>
        <charset val="128"/>
      </rPr>
      <t>14.14</t>
    </r>
    <r>
      <rPr>
        <sz val="11"/>
        <color theme="1"/>
        <rFont val="ＭＳ ゴシック"/>
        <family val="3"/>
        <charset val="128"/>
      </rPr>
      <t>ポイント減となっているが、給水収益で維持管理費を賄えており効率的で安定した経営が行われている。
　「③流動比率」は、企業債の減少と利益を今後の更新事業に備え建設改良積立金を行っているため流動資産が増加している。
　「④企業債残高対給水収益比率」は、繰上償還を行い企業債残高を減らしている為減少しているが、依然として類似団体平均値の倍以上であるため、今後も継続して減少に努める必要がある。
  「⑤料金回収率」は、工業水道料金を２ヵ月（２月～３月）３割減額する工業用水道料金負担軽減事業を実施したため前年度比11.22ポイント減の116.82％となっている。
　「⑥給水原価」の微増は費用の増加に伴うもので、経費削減に努めて更新投資等に充てる財源を計画的に確保していく必要がある。
　業務の効率を示す「⑦施設利用率」は、増加し「⑧契約率」については、横ばい状態であり,当市の基幹産業が製紙産業であるため類似団体平均値と比べ高くなっている。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</si>
</sst>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59.94</c:v>
                </c:pt>
                <c:pt idx="1">
                  <c:v>61.22</c:v>
                </c:pt>
                <c:pt idx="2">
                  <c:v>62.59</c:v>
                </c:pt>
                <c:pt idx="3">
                  <c:v>63.88</c:v>
                </c:pt>
                <c:pt idx="4">
                  <c:v>65.23</c:v>
                </c:pt>
              </c:numCache>
            </c:numRef>
          </c:val>
          <c:extLst>
            <c:ext xmlns:c16="http://schemas.microsoft.com/office/drawing/2014/chart" uri="{C3380CC4-5D6E-409C-BE32-E72D297353CC}">
              <c16:uniqueId val="{00000000-FDAA-4850-80D3-2B7C564D0B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DAA-4850-80D3-2B7C564D0B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9B-46FA-8B43-A59444E18F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429B-46FA-8B43-A59444E18F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137.87</c:v>
                </c:pt>
                <c:pt idx="1">
                  <c:v>139.58000000000001</c:v>
                </c:pt>
                <c:pt idx="2">
                  <c:v>142.94</c:v>
                </c:pt>
                <c:pt idx="3">
                  <c:v>137.77000000000001</c:v>
                </c:pt>
                <c:pt idx="4">
                  <c:v>123.63</c:v>
                </c:pt>
              </c:numCache>
            </c:numRef>
          </c:val>
          <c:extLst>
            <c:ext xmlns:c16="http://schemas.microsoft.com/office/drawing/2014/chart" uri="{C3380CC4-5D6E-409C-BE32-E72D297353CC}">
              <c16:uniqueId val="{00000000-6635-4C4F-9282-3BB6DB9F3E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6635-4C4F-9282-3BB6DB9F3E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34.53</c:v>
                </c:pt>
                <c:pt idx="1">
                  <c:v>34.53</c:v>
                </c:pt>
                <c:pt idx="2">
                  <c:v>34.53</c:v>
                </c:pt>
                <c:pt idx="3">
                  <c:v>34.53</c:v>
                </c:pt>
                <c:pt idx="4">
                  <c:v>34.53</c:v>
                </c:pt>
              </c:numCache>
            </c:numRef>
          </c:val>
          <c:extLst>
            <c:ext xmlns:c16="http://schemas.microsoft.com/office/drawing/2014/chart" uri="{C3380CC4-5D6E-409C-BE32-E72D297353CC}">
              <c16:uniqueId val="{00000000-0232-4E0D-AA86-1BDF221201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0232-4E0D-AA86-1BDF221201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39-4354-B063-F44F75D54B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8439-4354-B063-F44F75D54B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661.82</c:v>
                </c:pt>
                <c:pt idx="1">
                  <c:v>903.75</c:v>
                </c:pt>
                <c:pt idx="2">
                  <c:v>1138.6099999999999</c:v>
                </c:pt>
                <c:pt idx="3">
                  <c:v>1273.4100000000001</c:v>
                </c:pt>
                <c:pt idx="4">
                  <c:v>1593.95</c:v>
                </c:pt>
              </c:numCache>
            </c:numRef>
          </c:val>
          <c:extLst>
            <c:ext xmlns:c16="http://schemas.microsoft.com/office/drawing/2014/chart" uri="{C3380CC4-5D6E-409C-BE32-E72D297353CC}">
              <c16:uniqueId val="{00000000-5A4B-4CFB-8398-4EB597BB67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5A4B-4CFB-8398-4EB597BB67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572.53</c:v>
                </c:pt>
                <c:pt idx="1">
                  <c:v>541.97</c:v>
                </c:pt>
                <c:pt idx="2">
                  <c:v>507.42</c:v>
                </c:pt>
                <c:pt idx="3">
                  <c:v>499.37</c:v>
                </c:pt>
                <c:pt idx="4">
                  <c:v>502.53</c:v>
                </c:pt>
              </c:numCache>
            </c:numRef>
          </c:val>
          <c:extLst>
            <c:ext xmlns:c16="http://schemas.microsoft.com/office/drawing/2014/chart" uri="{C3380CC4-5D6E-409C-BE32-E72D297353CC}">
              <c16:uniqueId val="{00000000-C51A-4490-838F-789D724D02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C51A-4490-838F-789D724D02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139.19999999999999</c:v>
                </c:pt>
                <c:pt idx="1">
                  <c:v>140.91</c:v>
                </c:pt>
                <c:pt idx="2">
                  <c:v>145.09</c:v>
                </c:pt>
                <c:pt idx="3">
                  <c:v>128.04</c:v>
                </c:pt>
                <c:pt idx="4">
                  <c:v>116.82</c:v>
                </c:pt>
              </c:numCache>
            </c:numRef>
          </c:val>
          <c:extLst>
            <c:ext xmlns:c16="http://schemas.microsoft.com/office/drawing/2014/chart" uri="{C3380CC4-5D6E-409C-BE32-E72D297353CC}">
              <c16:uniqueId val="{00000000-C8D4-435B-8389-9A06B59732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C8D4-435B-8389-9A06B59732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10.43</c:v>
                </c:pt>
                <c:pt idx="1">
                  <c:v>10.31</c:v>
                </c:pt>
                <c:pt idx="2">
                  <c:v>10.01</c:v>
                </c:pt>
                <c:pt idx="3">
                  <c:v>10.5</c:v>
                </c:pt>
                <c:pt idx="4">
                  <c:v>10.56</c:v>
                </c:pt>
              </c:numCache>
            </c:numRef>
          </c:val>
          <c:extLst>
            <c:ext xmlns:c16="http://schemas.microsoft.com/office/drawing/2014/chart" uri="{C3380CC4-5D6E-409C-BE32-E72D297353CC}">
              <c16:uniqueId val="{00000000-63C9-4913-A21D-C6DEE02EC1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63C9-4913-A21D-C6DEE02EC1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87.16</c:v>
                </c:pt>
                <c:pt idx="1">
                  <c:v>82.42</c:v>
                </c:pt>
                <c:pt idx="2">
                  <c:v>76.150000000000006</c:v>
                </c:pt>
                <c:pt idx="3">
                  <c:v>80.52</c:v>
                </c:pt>
                <c:pt idx="4">
                  <c:v>86.29</c:v>
                </c:pt>
              </c:numCache>
            </c:numRef>
          </c:val>
          <c:extLst>
            <c:ext xmlns:c16="http://schemas.microsoft.com/office/drawing/2014/chart" uri="{C3380CC4-5D6E-409C-BE32-E72D297353CC}">
              <c16:uniqueId val="{00000000-7CFA-459D-B1E4-BE85DD9D1E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7CFA-459D-B1E4-BE85DD9D1E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97.02</c:v>
                </c:pt>
                <c:pt idx="1">
                  <c:v>97.02</c:v>
                </c:pt>
                <c:pt idx="2">
                  <c:v>96.94</c:v>
                </c:pt>
                <c:pt idx="3">
                  <c:v>96.93</c:v>
                </c:pt>
                <c:pt idx="4">
                  <c:v>96.84</c:v>
                </c:pt>
              </c:numCache>
            </c:numRef>
          </c:val>
          <c:extLst>
            <c:ext xmlns:c16="http://schemas.microsoft.com/office/drawing/2014/chart" uri="{C3380CC4-5D6E-409C-BE32-E72D297353CC}">
              <c16:uniqueId val="{00000000-0500-4FF4-8F7D-8014BBBC9B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0500-4FF4-8F7D-8014BBBC9B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HL16" zoomScaleNormal="10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四国中央市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591600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510467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572900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9" t="s">
        <v>23</v>
      </c>
      <c r="M32" s="90"/>
      <c r="N32" s="90"/>
      <c r="O32" s="90"/>
      <c r="P32" s="90"/>
      <c r="Q32" s="90"/>
      <c r="R32" s="90"/>
      <c r="S32" s="90"/>
      <c r="T32" s="90"/>
      <c r="U32" s="90"/>
      <c r="V32" s="90"/>
      <c r="W32" s="91"/>
      <c r="X32" s="86">
        <f>データ!T6</f>
        <v>137.87</v>
      </c>
      <c r="Y32" s="87"/>
      <c r="Z32" s="87"/>
      <c r="AA32" s="87"/>
      <c r="AB32" s="87"/>
      <c r="AC32" s="87"/>
      <c r="AD32" s="87"/>
      <c r="AE32" s="87"/>
      <c r="AF32" s="87"/>
      <c r="AG32" s="87"/>
      <c r="AH32" s="87"/>
      <c r="AI32" s="87"/>
      <c r="AJ32" s="87"/>
      <c r="AK32" s="87"/>
      <c r="AL32" s="87"/>
      <c r="AM32" s="87"/>
      <c r="AN32" s="87"/>
      <c r="AO32" s="87"/>
      <c r="AP32" s="87"/>
      <c r="AQ32" s="88"/>
      <c r="AR32" s="86">
        <f>データ!U6</f>
        <v>139.58000000000001</v>
      </c>
      <c r="AS32" s="87"/>
      <c r="AT32" s="87"/>
      <c r="AU32" s="87"/>
      <c r="AV32" s="87"/>
      <c r="AW32" s="87"/>
      <c r="AX32" s="87"/>
      <c r="AY32" s="87"/>
      <c r="AZ32" s="87"/>
      <c r="BA32" s="87"/>
      <c r="BB32" s="87"/>
      <c r="BC32" s="87"/>
      <c r="BD32" s="87"/>
      <c r="BE32" s="87"/>
      <c r="BF32" s="87"/>
      <c r="BG32" s="87"/>
      <c r="BH32" s="87"/>
      <c r="BI32" s="87"/>
      <c r="BJ32" s="87"/>
      <c r="BK32" s="88"/>
      <c r="BL32" s="86">
        <f>データ!V6</f>
        <v>142.94</v>
      </c>
      <c r="BM32" s="87"/>
      <c r="BN32" s="87"/>
      <c r="BO32" s="87"/>
      <c r="BP32" s="87"/>
      <c r="BQ32" s="87"/>
      <c r="BR32" s="87"/>
      <c r="BS32" s="87"/>
      <c r="BT32" s="87"/>
      <c r="BU32" s="87"/>
      <c r="BV32" s="87"/>
      <c r="BW32" s="87"/>
      <c r="BX32" s="87"/>
      <c r="BY32" s="87"/>
      <c r="BZ32" s="87"/>
      <c r="CA32" s="87"/>
      <c r="CB32" s="87"/>
      <c r="CC32" s="87"/>
      <c r="CD32" s="87"/>
      <c r="CE32" s="88"/>
      <c r="CF32" s="86">
        <f>データ!W6</f>
        <v>137.77000000000001</v>
      </c>
      <c r="CG32" s="87"/>
      <c r="CH32" s="87"/>
      <c r="CI32" s="87"/>
      <c r="CJ32" s="87"/>
      <c r="CK32" s="87"/>
      <c r="CL32" s="87"/>
      <c r="CM32" s="87"/>
      <c r="CN32" s="87"/>
      <c r="CO32" s="87"/>
      <c r="CP32" s="87"/>
      <c r="CQ32" s="87"/>
      <c r="CR32" s="87"/>
      <c r="CS32" s="87"/>
      <c r="CT32" s="87"/>
      <c r="CU32" s="87"/>
      <c r="CV32" s="87"/>
      <c r="CW32" s="87"/>
      <c r="CX32" s="87"/>
      <c r="CY32" s="88"/>
      <c r="CZ32" s="86">
        <f>データ!X6</f>
        <v>123.63</v>
      </c>
      <c r="DA32" s="87"/>
      <c r="DB32" s="87"/>
      <c r="DC32" s="87"/>
      <c r="DD32" s="87"/>
      <c r="DE32" s="87"/>
      <c r="DF32" s="87"/>
      <c r="DG32" s="87"/>
      <c r="DH32" s="87"/>
      <c r="DI32" s="87"/>
      <c r="DJ32" s="87"/>
      <c r="DK32" s="87"/>
      <c r="DL32" s="87"/>
      <c r="DM32" s="87"/>
      <c r="DN32" s="87"/>
      <c r="DO32" s="87"/>
      <c r="DP32" s="87"/>
      <c r="DQ32" s="87"/>
      <c r="DR32" s="87"/>
      <c r="DS32" s="88"/>
      <c r="DT32" s="16"/>
      <c r="DU32" s="18"/>
      <c r="DV32" s="2"/>
      <c r="DW32" s="2"/>
      <c r="DX32" s="2"/>
      <c r="DY32" s="2"/>
      <c r="DZ32" s="2"/>
      <c r="EA32" s="2"/>
      <c r="EB32" s="2"/>
      <c r="EC32" s="2"/>
      <c r="ED32" s="15"/>
      <c r="EE32" s="2"/>
      <c r="EF32" s="89" t="s">
        <v>23</v>
      </c>
      <c r="EG32" s="90"/>
      <c r="EH32" s="90"/>
      <c r="EI32" s="90"/>
      <c r="EJ32" s="90"/>
      <c r="EK32" s="90"/>
      <c r="EL32" s="90"/>
      <c r="EM32" s="90"/>
      <c r="EN32" s="90"/>
      <c r="EO32" s="90"/>
      <c r="EP32" s="90"/>
      <c r="EQ32" s="91"/>
      <c r="ER32" s="86">
        <f>データ!AE6</f>
        <v>0</v>
      </c>
      <c r="ES32" s="87"/>
      <c r="ET32" s="87"/>
      <c r="EU32" s="87"/>
      <c r="EV32" s="87"/>
      <c r="EW32" s="87"/>
      <c r="EX32" s="87"/>
      <c r="EY32" s="87"/>
      <c r="EZ32" s="87"/>
      <c r="FA32" s="87"/>
      <c r="FB32" s="87"/>
      <c r="FC32" s="87"/>
      <c r="FD32" s="87"/>
      <c r="FE32" s="87"/>
      <c r="FF32" s="87"/>
      <c r="FG32" s="87"/>
      <c r="FH32" s="87"/>
      <c r="FI32" s="87"/>
      <c r="FJ32" s="87"/>
      <c r="FK32" s="88"/>
      <c r="FL32" s="86">
        <f>データ!AF6</f>
        <v>0</v>
      </c>
      <c r="FM32" s="87"/>
      <c r="FN32" s="87"/>
      <c r="FO32" s="87"/>
      <c r="FP32" s="87"/>
      <c r="FQ32" s="87"/>
      <c r="FR32" s="87"/>
      <c r="FS32" s="87"/>
      <c r="FT32" s="87"/>
      <c r="FU32" s="87"/>
      <c r="FV32" s="87"/>
      <c r="FW32" s="87"/>
      <c r="FX32" s="87"/>
      <c r="FY32" s="87"/>
      <c r="FZ32" s="87"/>
      <c r="GA32" s="87"/>
      <c r="GB32" s="87"/>
      <c r="GC32" s="87"/>
      <c r="GD32" s="87"/>
      <c r="GE32" s="88"/>
      <c r="GF32" s="86">
        <f>データ!AG6</f>
        <v>0</v>
      </c>
      <c r="GG32" s="87"/>
      <c r="GH32" s="87"/>
      <c r="GI32" s="87"/>
      <c r="GJ32" s="87"/>
      <c r="GK32" s="87"/>
      <c r="GL32" s="87"/>
      <c r="GM32" s="87"/>
      <c r="GN32" s="87"/>
      <c r="GO32" s="87"/>
      <c r="GP32" s="87"/>
      <c r="GQ32" s="87"/>
      <c r="GR32" s="87"/>
      <c r="GS32" s="87"/>
      <c r="GT32" s="87"/>
      <c r="GU32" s="87"/>
      <c r="GV32" s="87"/>
      <c r="GW32" s="87"/>
      <c r="GX32" s="87"/>
      <c r="GY32" s="88"/>
      <c r="GZ32" s="86">
        <f>データ!AH6</f>
        <v>0</v>
      </c>
      <c r="HA32" s="87"/>
      <c r="HB32" s="87"/>
      <c r="HC32" s="87"/>
      <c r="HD32" s="87"/>
      <c r="HE32" s="87"/>
      <c r="HF32" s="87"/>
      <c r="HG32" s="87"/>
      <c r="HH32" s="87"/>
      <c r="HI32" s="87"/>
      <c r="HJ32" s="87"/>
      <c r="HK32" s="87"/>
      <c r="HL32" s="87"/>
      <c r="HM32" s="87"/>
      <c r="HN32" s="87"/>
      <c r="HO32" s="87"/>
      <c r="HP32" s="87"/>
      <c r="HQ32" s="87"/>
      <c r="HR32" s="87"/>
      <c r="HS32" s="88"/>
      <c r="HT32" s="86">
        <f>データ!AI6</f>
        <v>0</v>
      </c>
      <c r="HU32" s="87"/>
      <c r="HV32" s="87"/>
      <c r="HW32" s="87"/>
      <c r="HX32" s="87"/>
      <c r="HY32" s="87"/>
      <c r="HZ32" s="87"/>
      <c r="IA32" s="87"/>
      <c r="IB32" s="87"/>
      <c r="IC32" s="87"/>
      <c r="ID32" s="87"/>
      <c r="IE32" s="87"/>
      <c r="IF32" s="87"/>
      <c r="IG32" s="87"/>
      <c r="IH32" s="87"/>
      <c r="II32" s="87"/>
      <c r="IJ32" s="87"/>
      <c r="IK32" s="87"/>
      <c r="IL32" s="87"/>
      <c r="IM32" s="88"/>
      <c r="IN32" s="16"/>
      <c r="IO32" s="18"/>
      <c r="IP32" s="2"/>
      <c r="IQ32" s="2"/>
      <c r="IR32" s="2"/>
      <c r="IS32" s="2"/>
      <c r="IT32" s="2"/>
      <c r="IU32" s="2"/>
      <c r="IV32" s="2"/>
      <c r="IW32" s="2"/>
      <c r="IX32" s="15"/>
      <c r="IY32" s="2"/>
      <c r="IZ32" s="89" t="s">
        <v>23</v>
      </c>
      <c r="JA32" s="90"/>
      <c r="JB32" s="90"/>
      <c r="JC32" s="90"/>
      <c r="JD32" s="90"/>
      <c r="JE32" s="90"/>
      <c r="JF32" s="90"/>
      <c r="JG32" s="90"/>
      <c r="JH32" s="90"/>
      <c r="JI32" s="90"/>
      <c r="JJ32" s="90"/>
      <c r="JK32" s="91"/>
      <c r="JL32" s="86">
        <f>データ!AP6</f>
        <v>661.82</v>
      </c>
      <c r="JM32" s="87"/>
      <c r="JN32" s="87"/>
      <c r="JO32" s="87"/>
      <c r="JP32" s="87"/>
      <c r="JQ32" s="87"/>
      <c r="JR32" s="87"/>
      <c r="JS32" s="87"/>
      <c r="JT32" s="87"/>
      <c r="JU32" s="87"/>
      <c r="JV32" s="87"/>
      <c r="JW32" s="87"/>
      <c r="JX32" s="87"/>
      <c r="JY32" s="87"/>
      <c r="JZ32" s="87"/>
      <c r="KA32" s="87"/>
      <c r="KB32" s="87"/>
      <c r="KC32" s="87"/>
      <c r="KD32" s="87"/>
      <c r="KE32" s="88"/>
      <c r="KF32" s="86">
        <f>データ!AQ6</f>
        <v>903.75</v>
      </c>
      <c r="KG32" s="87"/>
      <c r="KH32" s="87"/>
      <c r="KI32" s="87"/>
      <c r="KJ32" s="87"/>
      <c r="KK32" s="87"/>
      <c r="KL32" s="87"/>
      <c r="KM32" s="87"/>
      <c r="KN32" s="87"/>
      <c r="KO32" s="87"/>
      <c r="KP32" s="87"/>
      <c r="KQ32" s="87"/>
      <c r="KR32" s="87"/>
      <c r="KS32" s="87"/>
      <c r="KT32" s="87"/>
      <c r="KU32" s="87"/>
      <c r="KV32" s="87"/>
      <c r="KW32" s="87"/>
      <c r="KX32" s="87"/>
      <c r="KY32" s="88"/>
      <c r="KZ32" s="86">
        <f>データ!AR6</f>
        <v>1138.6099999999999</v>
      </c>
      <c r="LA32" s="87"/>
      <c r="LB32" s="87"/>
      <c r="LC32" s="87"/>
      <c r="LD32" s="87"/>
      <c r="LE32" s="87"/>
      <c r="LF32" s="87"/>
      <c r="LG32" s="87"/>
      <c r="LH32" s="87"/>
      <c r="LI32" s="87"/>
      <c r="LJ32" s="87"/>
      <c r="LK32" s="87"/>
      <c r="LL32" s="87"/>
      <c r="LM32" s="87"/>
      <c r="LN32" s="87"/>
      <c r="LO32" s="87"/>
      <c r="LP32" s="87"/>
      <c r="LQ32" s="87"/>
      <c r="LR32" s="87"/>
      <c r="LS32" s="88"/>
      <c r="LT32" s="86">
        <f>データ!AS6</f>
        <v>1273.4100000000001</v>
      </c>
      <c r="LU32" s="87"/>
      <c r="LV32" s="87"/>
      <c r="LW32" s="87"/>
      <c r="LX32" s="87"/>
      <c r="LY32" s="87"/>
      <c r="LZ32" s="87"/>
      <c r="MA32" s="87"/>
      <c r="MB32" s="87"/>
      <c r="MC32" s="87"/>
      <c r="MD32" s="87"/>
      <c r="ME32" s="87"/>
      <c r="MF32" s="87"/>
      <c r="MG32" s="87"/>
      <c r="MH32" s="87"/>
      <c r="MI32" s="87"/>
      <c r="MJ32" s="87"/>
      <c r="MK32" s="87"/>
      <c r="ML32" s="87"/>
      <c r="MM32" s="88"/>
      <c r="MN32" s="86">
        <f>データ!AT6</f>
        <v>1593.95</v>
      </c>
      <c r="MO32" s="87"/>
      <c r="MP32" s="87"/>
      <c r="MQ32" s="87"/>
      <c r="MR32" s="87"/>
      <c r="MS32" s="87"/>
      <c r="MT32" s="87"/>
      <c r="MU32" s="87"/>
      <c r="MV32" s="87"/>
      <c r="MW32" s="87"/>
      <c r="MX32" s="87"/>
      <c r="MY32" s="87"/>
      <c r="MZ32" s="87"/>
      <c r="NA32" s="87"/>
      <c r="NB32" s="87"/>
      <c r="NC32" s="87"/>
      <c r="ND32" s="87"/>
      <c r="NE32" s="87"/>
      <c r="NF32" s="87"/>
      <c r="NG32" s="88"/>
      <c r="NH32" s="16"/>
      <c r="NI32" s="18"/>
      <c r="NJ32" s="2"/>
      <c r="NK32" s="2"/>
      <c r="NL32" s="2"/>
      <c r="NM32" s="2"/>
      <c r="NN32" s="2"/>
      <c r="NO32" s="2"/>
      <c r="NP32" s="2"/>
      <c r="NQ32" s="2"/>
      <c r="NR32" s="15"/>
      <c r="NS32" s="2"/>
      <c r="NT32" s="89" t="s">
        <v>23</v>
      </c>
      <c r="NU32" s="90"/>
      <c r="NV32" s="90"/>
      <c r="NW32" s="90"/>
      <c r="NX32" s="90"/>
      <c r="NY32" s="90"/>
      <c r="NZ32" s="90"/>
      <c r="OA32" s="90"/>
      <c r="OB32" s="90"/>
      <c r="OC32" s="90"/>
      <c r="OD32" s="90"/>
      <c r="OE32" s="91"/>
      <c r="OF32" s="86">
        <f>データ!BA6</f>
        <v>572.53</v>
      </c>
      <c r="OG32" s="87"/>
      <c r="OH32" s="87"/>
      <c r="OI32" s="87"/>
      <c r="OJ32" s="87"/>
      <c r="OK32" s="87"/>
      <c r="OL32" s="87"/>
      <c r="OM32" s="87"/>
      <c r="ON32" s="87"/>
      <c r="OO32" s="87"/>
      <c r="OP32" s="87"/>
      <c r="OQ32" s="87"/>
      <c r="OR32" s="87"/>
      <c r="OS32" s="87"/>
      <c r="OT32" s="87"/>
      <c r="OU32" s="87"/>
      <c r="OV32" s="87"/>
      <c r="OW32" s="87"/>
      <c r="OX32" s="87"/>
      <c r="OY32" s="88"/>
      <c r="OZ32" s="86">
        <f>データ!BB6</f>
        <v>541.97</v>
      </c>
      <c r="PA32" s="87"/>
      <c r="PB32" s="87"/>
      <c r="PC32" s="87"/>
      <c r="PD32" s="87"/>
      <c r="PE32" s="87"/>
      <c r="PF32" s="87"/>
      <c r="PG32" s="87"/>
      <c r="PH32" s="87"/>
      <c r="PI32" s="87"/>
      <c r="PJ32" s="87"/>
      <c r="PK32" s="87"/>
      <c r="PL32" s="87"/>
      <c r="PM32" s="87"/>
      <c r="PN32" s="87"/>
      <c r="PO32" s="87"/>
      <c r="PP32" s="87"/>
      <c r="PQ32" s="87"/>
      <c r="PR32" s="87"/>
      <c r="PS32" s="88"/>
      <c r="PT32" s="86">
        <f>データ!BC6</f>
        <v>507.42</v>
      </c>
      <c r="PU32" s="87"/>
      <c r="PV32" s="87"/>
      <c r="PW32" s="87"/>
      <c r="PX32" s="87"/>
      <c r="PY32" s="87"/>
      <c r="PZ32" s="87"/>
      <c r="QA32" s="87"/>
      <c r="QB32" s="87"/>
      <c r="QC32" s="87"/>
      <c r="QD32" s="87"/>
      <c r="QE32" s="87"/>
      <c r="QF32" s="87"/>
      <c r="QG32" s="87"/>
      <c r="QH32" s="87"/>
      <c r="QI32" s="87"/>
      <c r="QJ32" s="87"/>
      <c r="QK32" s="87"/>
      <c r="QL32" s="87"/>
      <c r="QM32" s="88"/>
      <c r="QN32" s="86">
        <f>データ!BD6</f>
        <v>499.37</v>
      </c>
      <c r="QO32" s="87"/>
      <c r="QP32" s="87"/>
      <c r="QQ32" s="87"/>
      <c r="QR32" s="87"/>
      <c r="QS32" s="87"/>
      <c r="QT32" s="87"/>
      <c r="QU32" s="87"/>
      <c r="QV32" s="87"/>
      <c r="QW32" s="87"/>
      <c r="QX32" s="87"/>
      <c r="QY32" s="87"/>
      <c r="QZ32" s="87"/>
      <c r="RA32" s="87"/>
      <c r="RB32" s="87"/>
      <c r="RC32" s="87"/>
      <c r="RD32" s="87"/>
      <c r="RE32" s="87"/>
      <c r="RF32" s="87"/>
      <c r="RG32" s="88"/>
      <c r="RH32" s="86">
        <f>データ!BE6</f>
        <v>502.53</v>
      </c>
      <c r="RI32" s="87"/>
      <c r="RJ32" s="87"/>
      <c r="RK32" s="87"/>
      <c r="RL32" s="87"/>
      <c r="RM32" s="87"/>
      <c r="RN32" s="87"/>
      <c r="RO32" s="87"/>
      <c r="RP32" s="87"/>
      <c r="RQ32" s="87"/>
      <c r="RR32" s="87"/>
      <c r="RS32" s="87"/>
      <c r="RT32" s="87"/>
      <c r="RU32" s="87"/>
      <c r="RV32" s="87"/>
      <c r="RW32" s="87"/>
      <c r="RX32" s="87"/>
      <c r="RY32" s="87"/>
      <c r="RZ32" s="87"/>
      <c r="SA32" s="88"/>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9" t="s">
        <v>24</v>
      </c>
      <c r="M33" s="90"/>
      <c r="N33" s="90"/>
      <c r="O33" s="90"/>
      <c r="P33" s="90"/>
      <c r="Q33" s="90"/>
      <c r="R33" s="90"/>
      <c r="S33" s="90"/>
      <c r="T33" s="90"/>
      <c r="U33" s="90"/>
      <c r="V33" s="90"/>
      <c r="W33" s="91"/>
      <c r="X33" s="86">
        <f>データ!Y6</f>
        <v>119.93</v>
      </c>
      <c r="Y33" s="87"/>
      <c r="Z33" s="87"/>
      <c r="AA33" s="87"/>
      <c r="AB33" s="87"/>
      <c r="AC33" s="87"/>
      <c r="AD33" s="87"/>
      <c r="AE33" s="87"/>
      <c r="AF33" s="87"/>
      <c r="AG33" s="87"/>
      <c r="AH33" s="87"/>
      <c r="AI33" s="87"/>
      <c r="AJ33" s="87"/>
      <c r="AK33" s="87"/>
      <c r="AL33" s="87"/>
      <c r="AM33" s="87"/>
      <c r="AN33" s="87"/>
      <c r="AO33" s="87"/>
      <c r="AP33" s="87"/>
      <c r="AQ33" s="88"/>
      <c r="AR33" s="86">
        <f>データ!Z6</f>
        <v>118.4</v>
      </c>
      <c r="AS33" s="87"/>
      <c r="AT33" s="87"/>
      <c r="AU33" s="87"/>
      <c r="AV33" s="87"/>
      <c r="AW33" s="87"/>
      <c r="AX33" s="87"/>
      <c r="AY33" s="87"/>
      <c r="AZ33" s="87"/>
      <c r="BA33" s="87"/>
      <c r="BB33" s="87"/>
      <c r="BC33" s="87"/>
      <c r="BD33" s="87"/>
      <c r="BE33" s="87"/>
      <c r="BF33" s="87"/>
      <c r="BG33" s="87"/>
      <c r="BH33" s="87"/>
      <c r="BI33" s="87"/>
      <c r="BJ33" s="87"/>
      <c r="BK33" s="88"/>
      <c r="BL33" s="86">
        <f>データ!AA6</f>
        <v>113.04</v>
      </c>
      <c r="BM33" s="87"/>
      <c r="BN33" s="87"/>
      <c r="BO33" s="87"/>
      <c r="BP33" s="87"/>
      <c r="BQ33" s="87"/>
      <c r="BR33" s="87"/>
      <c r="BS33" s="87"/>
      <c r="BT33" s="87"/>
      <c r="BU33" s="87"/>
      <c r="BV33" s="87"/>
      <c r="BW33" s="87"/>
      <c r="BX33" s="87"/>
      <c r="BY33" s="87"/>
      <c r="BZ33" s="87"/>
      <c r="CA33" s="87"/>
      <c r="CB33" s="87"/>
      <c r="CC33" s="87"/>
      <c r="CD33" s="87"/>
      <c r="CE33" s="88"/>
      <c r="CF33" s="86">
        <f>データ!AB6</f>
        <v>115.02</v>
      </c>
      <c r="CG33" s="87"/>
      <c r="CH33" s="87"/>
      <c r="CI33" s="87"/>
      <c r="CJ33" s="87"/>
      <c r="CK33" s="87"/>
      <c r="CL33" s="87"/>
      <c r="CM33" s="87"/>
      <c r="CN33" s="87"/>
      <c r="CO33" s="87"/>
      <c r="CP33" s="87"/>
      <c r="CQ33" s="87"/>
      <c r="CR33" s="87"/>
      <c r="CS33" s="87"/>
      <c r="CT33" s="87"/>
      <c r="CU33" s="87"/>
      <c r="CV33" s="87"/>
      <c r="CW33" s="87"/>
      <c r="CX33" s="87"/>
      <c r="CY33" s="88"/>
      <c r="CZ33" s="86">
        <f>データ!AC6</f>
        <v>111.98</v>
      </c>
      <c r="DA33" s="87"/>
      <c r="DB33" s="87"/>
      <c r="DC33" s="87"/>
      <c r="DD33" s="87"/>
      <c r="DE33" s="87"/>
      <c r="DF33" s="87"/>
      <c r="DG33" s="87"/>
      <c r="DH33" s="87"/>
      <c r="DI33" s="87"/>
      <c r="DJ33" s="87"/>
      <c r="DK33" s="87"/>
      <c r="DL33" s="87"/>
      <c r="DM33" s="87"/>
      <c r="DN33" s="87"/>
      <c r="DO33" s="87"/>
      <c r="DP33" s="87"/>
      <c r="DQ33" s="87"/>
      <c r="DR33" s="87"/>
      <c r="DS33" s="88"/>
      <c r="DT33" s="2"/>
      <c r="DU33" s="18"/>
      <c r="DV33" s="2"/>
      <c r="DW33" s="2"/>
      <c r="DX33" s="2"/>
      <c r="DY33" s="2"/>
      <c r="DZ33" s="2"/>
      <c r="EA33" s="2"/>
      <c r="EB33" s="2"/>
      <c r="EC33" s="2"/>
      <c r="ED33" s="15"/>
      <c r="EE33" s="2"/>
      <c r="EF33" s="89" t="s">
        <v>24</v>
      </c>
      <c r="EG33" s="90"/>
      <c r="EH33" s="90"/>
      <c r="EI33" s="90"/>
      <c r="EJ33" s="90"/>
      <c r="EK33" s="90"/>
      <c r="EL33" s="90"/>
      <c r="EM33" s="90"/>
      <c r="EN33" s="90"/>
      <c r="EO33" s="90"/>
      <c r="EP33" s="90"/>
      <c r="EQ33" s="91"/>
      <c r="ER33" s="86">
        <f>データ!AJ6</f>
        <v>9.4700000000000006</v>
      </c>
      <c r="ES33" s="87"/>
      <c r="ET33" s="87"/>
      <c r="EU33" s="87"/>
      <c r="EV33" s="87"/>
      <c r="EW33" s="87"/>
      <c r="EX33" s="87"/>
      <c r="EY33" s="87"/>
      <c r="EZ33" s="87"/>
      <c r="FA33" s="87"/>
      <c r="FB33" s="87"/>
      <c r="FC33" s="87"/>
      <c r="FD33" s="87"/>
      <c r="FE33" s="87"/>
      <c r="FF33" s="87"/>
      <c r="FG33" s="87"/>
      <c r="FH33" s="87"/>
      <c r="FI33" s="87"/>
      <c r="FJ33" s="87"/>
      <c r="FK33" s="88"/>
      <c r="FL33" s="86">
        <f>データ!AK6</f>
        <v>11.03</v>
      </c>
      <c r="FM33" s="87"/>
      <c r="FN33" s="87"/>
      <c r="FO33" s="87"/>
      <c r="FP33" s="87"/>
      <c r="FQ33" s="87"/>
      <c r="FR33" s="87"/>
      <c r="FS33" s="87"/>
      <c r="FT33" s="87"/>
      <c r="FU33" s="87"/>
      <c r="FV33" s="87"/>
      <c r="FW33" s="87"/>
      <c r="FX33" s="87"/>
      <c r="FY33" s="87"/>
      <c r="FZ33" s="87"/>
      <c r="GA33" s="87"/>
      <c r="GB33" s="87"/>
      <c r="GC33" s="87"/>
      <c r="GD33" s="87"/>
      <c r="GE33" s="88"/>
      <c r="GF33" s="86">
        <f>データ!AL6</f>
        <v>1.88</v>
      </c>
      <c r="GG33" s="87"/>
      <c r="GH33" s="87"/>
      <c r="GI33" s="87"/>
      <c r="GJ33" s="87"/>
      <c r="GK33" s="87"/>
      <c r="GL33" s="87"/>
      <c r="GM33" s="87"/>
      <c r="GN33" s="87"/>
      <c r="GO33" s="87"/>
      <c r="GP33" s="87"/>
      <c r="GQ33" s="87"/>
      <c r="GR33" s="87"/>
      <c r="GS33" s="87"/>
      <c r="GT33" s="87"/>
      <c r="GU33" s="87"/>
      <c r="GV33" s="87"/>
      <c r="GW33" s="87"/>
      <c r="GX33" s="87"/>
      <c r="GY33" s="88"/>
      <c r="GZ33" s="86">
        <f>データ!AM6</f>
        <v>1.46</v>
      </c>
      <c r="HA33" s="87"/>
      <c r="HB33" s="87"/>
      <c r="HC33" s="87"/>
      <c r="HD33" s="87"/>
      <c r="HE33" s="87"/>
      <c r="HF33" s="87"/>
      <c r="HG33" s="87"/>
      <c r="HH33" s="87"/>
      <c r="HI33" s="87"/>
      <c r="HJ33" s="87"/>
      <c r="HK33" s="87"/>
      <c r="HL33" s="87"/>
      <c r="HM33" s="87"/>
      <c r="HN33" s="87"/>
      <c r="HO33" s="87"/>
      <c r="HP33" s="87"/>
      <c r="HQ33" s="87"/>
      <c r="HR33" s="87"/>
      <c r="HS33" s="88"/>
      <c r="HT33" s="86">
        <f>データ!AN6</f>
        <v>1.18</v>
      </c>
      <c r="HU33" s="87"/>
      <c r="HV33" s="87"/>
      <c r="HW33" s="87"/>
      <c r="HX33" s="87"/>
      <c r="HY33" s="87"/>
      <c r="HZ33" s="87"/>
      <c r="IA33" s="87"/>
      <c r="IB33" s="87"/>
      <c r="IC33" s="87"/>
      <c r="ID33" s="87"/>
      <c r="IE33" s="87"/>
      <c r="IF33" s="87"/>
      <c r="IG33" s="87"/>
      <c r="IH33" s="87"/>
      <c r="II33" s="87"/>
      <c r="IJ33" s="87"/>
      <c r="IK33" s="87"/>
      <c r="IL33" s="87"/>
      <c r="IM33" s="88"/>
      <c r="IN33" s="2"/>
      <c r="IO33" s="18"/>
      <c r="IP33" s="2"/>
      <c r="IQ33" s="2"/>
      <c r="IR33" s="2"/>
      <c r="IS33" s="2"/>
      <c r="IT33" s="2"/>
      <c r="IU33" s="2"/>
      <c r="IV33" s="2"/>
      <c r="IW33" s="2"/>
      <c r="IX33" s="15"/>
      <c r="IY33" s="2"/>
      <c r="IZ33" s="89" t="s">
        <v>24</v>
      </c>
      <c r="JA33" s="90"/>
      <c r="JB33" s="90"/>
      <c r="JC33" s="90"/>
      <c r="JD33" s="90"/>
      <c r="JE33" s="90"/>
      <c r="JF33" s="90"/>
      <c r="JG33" s="90"/>
      <c r="JH33" s="90"/>
      <c r="JI33" s="90"/>
      <c r="JJ33" s="90"/>
      <c r="JK33" s="91"/>
      <c r="JL33" s="86">
        <f>データ!AU6</f>
        <v>380.84</v>
      </c>
      <c r="JM33" s="87"/>
      <c r="JN33" s="87"/>
      <c r="JO33" s="87"/>
      <c r="JP33" s="87"/>
      <c r="JQ33" s="87"/>
      <c r="JR33" s="87"/>
      <c r="JS33" s="87"/>
      <c r="JT33" s="87"/>
      <c r="JU33" s="87"/>
      <c r="JV33" s="87"/>
      <c r="JW33" s="87"/>
      <c r="JX33" s="87"/>
      <c r="JY33" s="87"/>
      <c r="JZ33" s="87"/>
      <c r="KA33" s="87"/>
      <c r="KB33" s="87"/>
      <c r="KC33" s="87"/>
      <c r="KD33" s="87"/>
      <c r="KE33" s="88"/>
      <c r="KF33" s="86">
        <f>データ!AV6</f>
        <v>424.64</v>
      </c>
      <c r="KG33" s="87"/>
      <c r="KH33" s="87"/>
      <c r="KI33" s="87"/>
      <c r="KJ33" s="87"/>
      <c r="KK33" s="87"/>
      <c r="KL33" s="87"/>
      <c r="KM33" s="87"/>
      <c r="KN33" s="87"/>
      <c r="KO33" s="87"/>
      <c r="KP33" s="87"/>
      <c r="KQ33" s="87"/>
      <c r="KR33" s="87"/>
      <c r="KS33" s="87"/>
      <c r="KT33" s="87"/>
      <c r="KU33" s="87"/>
      <c r="KV33" s="87"/>
      <c r="KW33" s="87"/>
      <c r="KX33" s="87"/>
      <c r="KY33" s="88"/>
      <c r="KZ33" s="86">
        <f>データ!AW6</f>
        <v>427.23</v>
      </c>
      <c r="LA33" s="87"/>
      <c r="LB33" s="87"/>
      <c r="LC33" s="87"/>
      <c r="LD33" s="87"/>
      <c r="LE33" s="87"/>
      <c r="LF33" s="87"/>
      <c r="LG33" s="87"/>
      <c r="LH33" s="87"/>
      <c r="LI33" s="87"/>
      <c r="LJ33" s="87"/>
      <c r="LK33" s="87"/>
      <c r="LL33" s="87"/>
      <c r="LM33" s="87"/>
      <c r="LN33" s="87"/>
      <c r="LO33" s="87"/>
      <c r="LP33" s="87"/>
      <c r="LQ33" s="87"/>
      <c r="LR33" s="87"/>
      <c r="LS33" s="88"/>
      <c r="LT33" s="86">
        <f>データ!AX6</f>
        <v>454.07</v>
      </c>
      <c r="LU33" s="87"/>
      <c r="LV33" s="87"/>
      <c r="LW33" s="87"/>
      <c r="LX33" s="87"/>
      <c r="LY33" s="87"/>
      <c r="LZ33" s="87"/>
      <c r="MA33" s="87"/>
      <c r="MB33" s="87"/>
      <c r="MC33" s="87"/>
      <c r="MD33" s="87"/>
      <c r="ME33" s="87"/>
      <c r="MF33" s="87"/>
      <c r="MG33" s="87"/>
      <c r="MH33" s="87"/>
      <c r="MI33" s="87"/>
      <c r="MJ33" s="87"/>
      <c r="MK33" s="87"/>
      <c r="ML33" s="87"/>
      <c r="MM33" s="88"/>
      <c r="MN33" s="86">
        <f>データ!AY6</f>
        <v>381.88</v>
      </c>
      <c r="MO33" s="87"/>
      <c r="MP33" s="87"/>
      <c r="MQ33" s="87"/>
      <c r="MR33" s="87"/>
      <c r="MS33" s="87"/>
      <c r="MT33" s="87"/>
      <c r="MU33" s="87"/>
      <c r="MV33" s="87"/>
      <c r="MW33" s="87"/>
      <c r="MX33" s="87"/>
      <c r="MY33" s="87"/>
      <c r="MZ33" s="87"/>
      <c r="NA33" s="87"/>
      <c r="NB33" s="87"/>
      <c r="NC33" s="87"/>
      <c r="ND33" s="87"/>
      <c r="NE33" s="87"/>
      <c r="NF33" s="87"/>
      <c r="NG33" s="88"/>
      <c r="NH33" s="2"/>
      <c r="NI33" s="18"/>
      <c r="NJ33" s="2"/>
      <c r="NK33" s="2"/>
      <c r="NL33" s="2"/>
      <c r="NM33" s="2"/>
      <c r="NN33" s="2"/>
      <c r="NO33" s="2"/>
      <c r="NP33" s="2"/>
      <c r="NQ33" s="2"/>
      <c r="NR33" s="15"/>
      <c r="NS33" s="2"/>
      <c r="NT33" s="89" t="s">
        <v>24</v>
      </c>
      <c r="NU33" s="90"/>
      <c r="NV33" s="90"/>
      <c r="NW33" s="90"/>
      <c r="NX33" s="90"/>
      <c r="NY33" s="90"/>
      <c r="NZ33" s="90"/>
      <c r="OA33" s="90"/>
      <c r="OB33" s="90"/>
      <c r="OC33" s="90"/>
      <c r="OD33" s="90"/>
      <c r="OE33" s="91"/>
      <c r="OF33" s="86">
        <f>データ!BF6</f>
        <v>225.72</v>
      </c>
      <c r="OG33" s="87"/>
      <c r="OH33" s="87"/>
      <c r="OI33" s="87"/>
      <c r="OJ33" s="87"/>
      <c r="OK33" s="87"/>
      <c r="OL33" s="87"/>
      <c r="OM33" s="87"/>
      <c r="ON33" s="87"/>
      <c r="OO33" s="87"/>
      <c r="OP33" s="87"/>
      <c r="OQ33" s="87"/>
      <c r="OR33" s="87"/>
      <c r="OS33" s="87"/>
      <c r="OT33" s="87"/>
      <c r="OU33" s="87"/>
      <c r="OV33" s="87"/>
      <c r="OW33" s="87"/>
      <c r="OX33" s="87"/>
      <c r="OY33" s="88"/>
      <c r="OZ33" s="86">
        <f>データ!BG6</f>
        <v>217.8</v>
      </c>
      <c r="PA33" s="87"/>
      <c r="PB33" s="87"/>
      <c r="PC33" s="87"/>
      <c r="PD33" s="87"/>
      <c r="PE33" s="87"/>
      <c r="PF33" s="87"/>
      <c r="PG33" s="87"/>
      <c r="PH33" s="87"/>
      <c r="PI33" s="87"/>
      <c r="PJ33" s="87"/>
      <c r="PK33" s="87"/>
      <c r="PL33" s="87"/>
      <c r="PM33" s="87"/>
      <c r="PN33" s="87"/>
      <c r="PO33" s="87"/>
      <c r="PP33" s="87"/>
      <c r="PQ33" s="87"/>
      <c r="PR33" s="87"/>
      <c r="PS33" s="88"/>
      <c r="PT33" s="86">
        <f>データ!BH6</f>
        <v>216.05</v>
      </c>
      <c r="PU33" s="87"/>
      <c r="PV33" s="87"/>
      <c r="PW33" s="87"/>
      <c r="PX33" s="87"/>
      <c r="PY33" s="87"/>
      <c r="PZ33" s="87"/>
      <c r="QA33" s="87"/>
      <c r="QB33" s="87"/>
      <c r="QC33" s="87"/>
      <c r="QD33" s="87"/>
      <c r="QE33" s="87"/>
      <c r="QF33" s="87"/>
      <c r="QG33" s="87"/>
      <c r="QH33" s="87"/>
      <c r="QI33" s="87"/>
      <c r="QJ33" s="87"/>
      <c r="QK33" s="87"/>
      <c r="QL33" s="87"/>
      <c r="QM33" s="88"/>
      <c r="QN33" s="86">
        <f>データ!BI6</f>
        <v>213.13</v>
      </c>
      <c r="QO33" s="87"/>
      <c r="QP33" s="87"/>
      <c r="QQ33" s="87"/>
      <c r="QR33" s="87"/>
      <c r="QS33" s="87"/>
      <c r="QT33" s="87"/>
      <c r="QU33" s="87"/>
      <c r="QV33" s="87"/>
      <c r="QW33" s="87"/>
      <c r="QX33" s="87"/>
      <c r="QY33" s="87"/>
      <c r="QZ33" s="87"/>
      <c r="RA33" s="87"/>
      <c r="RB33" s="87"/>
      <c r="RC33" s="87"/>
      <c r="RD33" s="87"/>
      <c r="RE33" s="87"/>
      <c r="RF33" s="87"/>
      <c r="RG33" s="88"/>
      <c r="RH33" s="86">
        <f>データ!BJ6</f>
        <v>213.1</v>
      </c>
      <c r="RI33" s="87"/>
      <c r="RJ33" s="87"/>
      <c r="RK33" s="87"/>
      <c r="RL33" s="87"/>
      <c r="RM33" s="87"/>
      <c r="RN33" s="87"/>
      <c r="RO33" s="87"/>
      <c r="RP33" s="87"/>
      <c r="RQ33" s="87"/>
      <c r="RR33" s="87"/>
      <c r="RS33" s="87"/>
      <c r="RT33" s="87"/>
      <c r="RU33" s="87"/>
      <c r="RV33" s="87"/>
      <c r="RW33" s="87"/>
      <c r="RX33" s="87"/>
      <c r="RY33" s="87"/>
      <c r="RZ33" s="87"/>
      <c r="SA33" s="88"/>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9" t="s">
        <v>23</v>
      </c>
      <c r="M55" s="90"/>
      <c r="N55" s="90"/>
      <c r="O55" s="90"/>
      <c r="P55" s="90"/>
      <c r="Q55" s="90"/>
      <c r="R55" s="90"/>
      <c r="S55" s="90"/>
      <c r="T55" s="90"/>
      <c r="U55" s="90"/>
      <c r="V55" s="90"/>
      <c r="W55" s="91"/>
      <c r="X55" s="86">
        <f>データ!BL6</f>
        <v>139.19999999999999</v>
      </c>
      <c r="Y55" s="87"/>
      <c r="Z55" s="87"/>
      <c r="AA55" s="87"/>
      <c r="AB55" s="87"/>
      <c r="AC55" s="87"/>
      <c r="AD55" s="87"/>
      <c r="AE55" s="87"/>
      <c r="AF55" s="87"/>
      <c r="AG55" s="87"/>
      <c r="AH55" s="87"/>
      <c r="AI55" s="87"/>
      <c r="AJ55" s="87"/>
      <c r="AK55" s="87"/>
      <c r="AL55" s="87"/>
      <c r="AM55" s="87"/>
      <c r="AN55" s="87"/>
      <c r="AO55" s="87"/>
      <c r="AP55" s="87"/>
      <c r="AQ55" s="88"/>
      <c r="AR55" s="86">
        <f>データ!BM6</f>
        <v>140.91</v>
      </c>
      <c r="AS55" s="87"/>
      <c r="AT55" s="87"/>
      <c r="AU55" s="87"/>
      <c r="AV55" s="87"/>
      <c r="AW55" s="87"/>
      <c r="AX55" s="87"/>
      <c r="AY55" s="87"/>
      <c r="AZ55" s="87"/>
      <c r="BA55" s="87"/>
      <c r="BB55" s="87"/>
      <c r="BC55" s="87"/>
      <c r="BD55" s="87"/>
      <c r="BE55" s="87"/>
      <c r="BF55" s="87"/>
      <c r="BG55" s="87"/>
      <c r="BH55" s="87"/>
      <c r="BI55" s="87"/>
      <c r="BJ55" s="87"/>
      <c r="BK55" s="88"/>
      <c r="BL55" s="86">
        <f>データ!BN6</f>
        <v>145.09</v>
      </c>
      <c r="BM55" s="87"/>
      <c r="BN55" s="87"/>
      <c r="BO55" s="87"/>
      <c r="BP55" s="87"/>
      <c r="BQ55" s="87"/>
      <c r="BR55" s="87"/>
      <c r="BS55" s="87"/>
      <c r="BT55" s="87"/>
      <c r="BU55" s="87"/>
      <c r="BV55" s="87"/>
      <c r="BW55" s="87"/>
      <c r="BX55" s="87"/>
      <c r="BY55" s="87"/>
      <c r="BZ55" s="87"/>
      <c r="CA55" s="87"/>
      <c r="CB55" s="87"/>
      <c r="CC55" s="87"/>
      <c r="CD55" s="87"/>
      <c r="CE55" s="88"/>
      <c r="CF55" s="86">
        <f>データ!BO6</f>
        <v>128.04</v>
      </c>
      <c r="CG55" s="87"/>
      <c r="CH55" s="87"/>
      <c r="CI55" s="87"/>
      <c r="CJ55" s="87"/>
      <c r="CK55" s="87"/>
      <c r="CL55" s="87"/>
      <c r="CM55" s="87"/>
      <c r="CN55" s="87"/>
      <c r="CO55" s="87"/>
      <c r="CP55" s="87"/>
      <c r="CQ55" s="87"/>
      <c r="CR55" s="87"/>
      <c r="CS55" s="87"/>
      <c r="CT55" s="87"/>
      <c r="CU55" s="87"/>
      <c r="CV55" s="87"/>
      <c r="CW55" s="87"/>
      <c r="CX55" s="87"/>
      <c r="CY55" s="88"/>
      <c r="CZ55" s="86">
        <f>データ!BP6</f>
        <v>116.82</v>
      </c>
      <c r="DA55" s="87"/>
      <c r="DB55" s="87"/>
      <c r="DC55" s="87"/>
      <c r="DD55" s="87"/>
      <c r="DE55" s="87"/>
      <c r="DF55" s="87"/>
      <c r="DG55" s="87"/>
      <c r="DH55" s="87"/>
      <c r="DI55" s="87"/>
      <c r="DJ55" s="87"/>
      <c r="DK55" s="87"/>
      <c r="DL55" s="87"/>
      <c r="DM55" s="87"/>
      <c r="DN55" s="87"/>
      <c r="DO55" s="87"/>
      <c r="DP55" s="87"/>
      <c r="DQ55" s="87"/>
      <c r="DR55" s="87"/>
      <c r="DS55" s="88"/>
      <c r="DT55" s="16"/>
      <c r="DU55" s="18"/>
      <c r="DV55" s="2"/>
      <c r="DW55" s="2"/>
      <c r="DX55" s="2"/>
      <c r="DY55" s="2"/>
      <c r="DZ55" s="2"/>
      <c r="EA55" s="2"/>
      <c r="EB55" s="2"/>
      <c r="EC55" s="2"/>
      <c r="ED55" s="15"/>
      <c r="EE55" s="2"/>
      <c r="EF55" s="89" t="s">
        <v>23</v>
      </c>
      <c r="EG55" s="90"/>
      <c r="EH55" s="90"/>
      <c r="EI55" s="90"/>
      <c r="EJ55" s="90"/>
      <c r="EK55" s="90"/>
      <c r="EL55" s="90"/>
      <c r="EM55" s="90"/>
      <c r="EN55" s="90"/>
      <c r="EO55" s="90"/>
      <c r="EP55" s="90"/>
      <c r="EQ55" s="91"/>
      <c r="ER55" s="86">
        <f>データ!BW6</f>
        <v>10.43</v>
      </c>
      <c r="ES55" s="87"/>
      <c r="ET55" s="87"/>
      <c r="EU55" s="87"/>
      <c r="EV55" s="87"/>
      <c r="EW55" s="87"/>
      <c r="EX55" s="87"/>
      <c r="EY55" s="87"/>
      <c r="EZ55" s="87"/>
      <c r="FA55" s="87"/>
      <c r="FB55" s="87"/>
      <c r="FC55" s="87"/>
      <c r="FD55" s="87"/>
      <c r="FE55" s="87"/>
      <c r="FF55" s="87"/>
      <c r="FG55" s="87"/>
      <c r="FH55" s="87"/>
      <c r="FI55" s="87"/>
      <c r="FJ55" s="87"/>
      <c r="FK55" s="88"/>
      <c r="FL55" s="86">
        <f>データ!BX6</f>
        <v>10.31</v>
      </c>
      <c r="FM55" s="87"/>
      <c r="FN55" s="87"/>
      <c r="FO55" s="87"/>
      <c r="FP55" s="87"/>
      <c r="FQ55" s="87"/>
      <c r="FR55" s="87"/>
      <c r="FS55" s="87"/>
      <c r="FT55" s="87"/>
      <c r="FU55" s="87"/>
      <c r="FV55" s="87"/>
      <c r="FW55" s="87"/>
      <c r="FX55" s="87"/>
      <c r="FY55" s="87"/>
      <c r="FZ55" s="87"/>
      <c r="GA55" s="87"/>
      <c r="GB55" s="87"/>
      <c r="GC55" s="87"/>
      <c r="GD55" s="87"/>
      <c r="GE55" s="88"/>
      <c r="GF55" s="86">
        <f>データ!BY6</f>
        <v>10.01</v>
      </c>
      <c r="GG55" s="87"/>
      <c r="GH55" s="87"/>
      <c r="GI55" s="87"/>
      <c r="GJ55" s="87"/>
      <c r="GK55" s="87"/>
      <c r="GL55" s="87"/>
      <c r="GM55" s="87"/>
      <c r="GN55" s="87"/>
      <c r="GO55" s="87"/>
      <c r="GP55" s="87"/>
      <c r="GQ55" s="87"/>
      <c r="GR55" s="87"/>
      <c r="GS55" s="87"/>
      <c r="GT55" s="87"/>
      <c r="GU55" s="87"/>
      <c r="GV55" s="87"/>
      <c r="GW55" s="87"/>
      <c r="GX55" s="87"/>
      <c r="GY55" s="88"/>
      <c r="GZ55" s="86">
        <f>データ!BZ6</f>
        <v>10.5</v>
      </c>
      <c r="HA55" s="87"/>
      <c r="HB55" s="87"/>
      <c r="HC55" s="87"/>
      <c r="HD55" s="87"/>
      <c r="HE55" s="87"/>
      <c r="HF55" s="87"/>
      <c r="HG55" s="87"/>
      <c r="HH55" s="87"/>
      <c r="HI55" s="87"/>
      <c r="HJ55" s="87"/>
      <c r="HK55" s="87"/>
      <c r="HL55" s="87"/>
      <c r="HM55" s="87"/>
      <c r="HN55" s="87"/>
      <c r="HO55" s="87"/>
      <c r="HP55" s="87"/>
      <c r="HQ55" s="87"/>
      <c r="HR55" s="87"/>
      <c r="HS55" s="88"/>
      <c r="HT55" s="86">
        <f>データ!CA6</f>
        <v>10.56</v>
      </c>
      <c r="HU55" s="87"/>
      <c r="HV55" s="87"/>
      <c r="HW55" s="87"/>
      <c r="HX55" s="87"/>
      <c r="HY55" s="87"/>
      <c r="HZ55" s="87"/>
      <c r="IA55" s="87"/>
      <c r="IB55" s="87"/>
      <c r="IC55" s="87"/>
      <c r="ID55" s="87"/>
      <c r="IE55" s="87"/>
      <c r="IF55" s="87"/>
      <c r="IG55" s="87"/>
      <c r="IH55" s="87"/>
      <c r="II55" s="87"/>
      <c r="IJ55" s="87"/>
      <c r="IK55" s="87"/>
      <c r="IL55" s="87"/>
      <c r="IM55" s="88"/>
      <c r="IN55" s="16"/>
      <c r="IO55" s="18"/>
      <c r="IP55" s="2"/>
      <c r="IQ55" s="2"/>
      <c r="IR55" s="2"/>
      <c r="IS55" s="2"/>
      <c r="IT55" s="2"/>
      <c r="IU55" s="2"/>
      <c r="IV55" s="2"/>
      <c r="IW55" s="2"/>
      <c r="IX55" s="15"/>
      <c r="IY55" s="2"/>
      <c r="IZ55" s="89" t="s">
        <v>23</v>
      </c>
      <c r="JA55" s="90"/>
      <c r="JB55" s="90"/>
      <c r="JC55" s="90"/>
      <c r="JD55" s="90"/>
      <c r="JE55" s="90"/>
      <c r="JF55" s="90"/>
      <c r="JG55" s="90"/>
      <c r="JH55" s="90"/>
      <c r="JI55" s="90"/>
      <c r="JJ55" s="90"/>
      <c r="JK55" s="91"/>
      <c r="JL55" s="86">
        <f>データ!CH6</f>
        <v>87.16</v>
      </c>
      <c r="JM55" s="87"/>
      <c r="JN55" s="87"/>
      <c r="JO55" s="87"/>
      <c r="JP55" s="87"/>
      <c r="JQ55" s="87"/>
      <c r="JR55" s="87"/>
      <c r="JS55" s="87"/>
      <c r="JT55" s="87"/>
      <c r="JU55" s="87"/>
      <c r="JV55" s="87"/>
      <c r="JW55" s="87"/>
      <c r="JX55" s="87"/>
      <c r="JY55" s="87"/>
      <c r="JZ55" s="87"/>
      <c r="KA55" s="87"/>
      <c r="KB55" s="87"/>
      <c r="KC55" s="87"/>
      <c r="KD55" s="87"/>
      <c r="KE55" s="88"/>
      <c r="KF55" s="86">
        <f>データ!CI6</f>
        <v>82.42</v>
      </c>
      <c r="KG55" s="87"/>
      <c r="KH55" s="87"/>
      <c r="KI55" s="87"/>
      <c r="KJ55" s="87"/>
      <c r="KK55" s="87"/>
      <c r="KL55" s="87"/>
      <c r="KM55" s="87"/>
      <c r="KN55" s="87"/>
      <c r="KO55" s="87"/>
      <c r="KP55" s="87"/>
      <c r="KQ55" s="87"/>
      <c r="KR55" s="87"/>
      <c r="KS55" s="87"/>
      <c r="KT55" s="87"/>
      <c r="KU55" s="87"/>
      <c r="KV55" s="87"/>
      <c r="KW55" s="87"/>
      <c r="KX55" s="87"/>
      <c r="KY55" s="88"/>
      <c r="KZ55" s="86">
        <f>データ!CJ6</f>
        <v>76.150000000000006</v>
      </c>
      <c r="LA55" s="87"/>
      <c r="LB55" s="87"/>
      <c r="LC55" s="87"/>
      <c r="LD55" s="87"/>
      <c r="LE55" s="87"/>
      <c r="LF55" s="87"/>
      <c r="LG55" s="87"/>
      <c r="LH55" s="87"/>
      <c r="LI55" s="87"/>
      <c r="LJ55" s="87"/>
      <c r="LK55" s="87"/>
      <c r="LL55" s="87"/>
      <c r="LM55" s="87"/>
      <c r="LN55" s="87"/>
      <c r="LO55" s="87"/>
      <c r="LP55" s="87"/>
      <c r="LQ55" s="87"/>
      <c r="LR55" s="87"/>
      <c r="LS55" s="88"/>
      <c r="LT55" s="86">
        <f>データ!CK6</f>
        <v>80.52</v>
      </c>
      <c r="LU55" s="87"/>
      <c r="LV55" s="87"/>
      <c r="LW55" s="87"/>
      <c r="LX55" s="87"/>
      <c r="LY55" s="87"/>
      <c r="LZ55" s="87"/>
      <c r="MA55" s="87"/>
      <c r="MB55" s="87"/>
      <c r="MC55" s="87"/>
      <c r="MD55" s="87"/>
      <c r="ME55" s="87"/>
      <c r="MF55" s="87"/>
      <c r="MG55" s="87"/>
      <c r="MH55" s="87"/>
      <c r="MI55" s="87"/>
      <c r="MJ55" s="87"/>
      <c r="MK55" s="87"/>
      <c r="ML55" s="87"/>
      <c r="MM55" s="88"/>
      <c r="MN55" s="86">
        <f>データ!CL6</f>
        <v>86.29</v>
      </c>
      <c r="MO55" s="87"/>
      <c r="MP55" s="87"/>
      <c r="MQ55" s="87"/>
      <c r="MR55" s="87"/>
      <c r="MS55" s="87"/>
      <c r="MT55" s="87"/>
      <c r="MU55" s="87"/>
      <c r="MV55" s="87"/>
      <c r="MW55" s="87"/>
      <c r="MX55" s="87"/>
      <c r="MY55" s="87"/>
      <c r="MZ55" s="87"/>
      <c r="NA55" s="87"/>
      <c r="NB55" s="87"/>
      <c r="NC55" s="87"/>
      <c r="ND55" s="87"/>
      <c r="NE55" s="87"/>
      <c r="NF55" s="87"/>
      <c r="NG55" s="88"/>
      <c r="NH55" s="16"/>
      <c r="NI55" s="18"/>
      <c r="NJ55" s="2"/>
      <c r="NK55" s="2"/>
      <c r="NL55" s="2"/>
      <c r="NM55" s="2"/>
      <c r="NN55" s="2"/>
      <c r="NO55" s="2"/>
      <c r="NP55" s="2"/>
      <c r="NQ55" s="2"/>
      <c r="NR55" s="15"/>
      <c r="NS55" s="2"/>
      <c r="NT55" s="89" t="s">
        <v>23</v>
      </c>
      <c r="NU55" s="90"/>
      <c r="NV55" s="90"/>
      <c r="NW55" s="90"/>
      <c r="NX55" s="90"/>
      <c r="NY55" s="90"/>
      <c r="NZ55" s="90"/>
      <c r="OA55" s="90"/>
      <c r="OB55" s="90"/>
      <c r="OC55" s="90"/>
      <c r="OD55" s="90"/>
      <c r="OE55" s="91"/>
      <c r="OF55" s="86">
        <f>データ!CS6</f>
        <v>97.02</v>
      </c>
      <c r="OG55" s="87"/>
      <c r="OH55" s="87"/>
      <c r="OI55" s="87"/>
      <c r="OJ55" s="87"/>
      <c r="OK55" s="87"/>
      <c r="OL55" s="87"/>
      <c r="OM55" s="87"/>
      <c r="ON55" s="87"/>
      <c r="OO55" s="87"/>
      <c r="OP55" s="87"/>
      <c r="OQ55" s="87"/>
      <c r="OR55" s="87"/>
      <c r="OS55" s="87"/>
      <c r="OT55" s="87"/>
      <c r="OU55" s="87"/>
      <c r="OV55" s="87"/>
      <c r="OW55" s="87"/>
      <c r="OX55" s="87"/>
      <c r="OY55" s="88"/>
      <c r="OZ55" s="86">
        <f>データ!CT6</f>
        <v>97.02</v>
      </c>
      <c r="PA55" s="87"/>
      <c r="PB55" s="87"/>
      <c r="PC55" s="87"/>
      <c r="PD55" s="87"/>
      <c r="PE55" s="87"/>
      <c r="PF55" s="87"/>
      <c r="PG55" s="87"/>
      <c r="PH55" s="87"/>
      <c r="PI55" s="87"/>
      <c r="PJ55" s="87"/>
      <c r="PK55" s="87"/>
      <c r="PL55" s="87"/>
      <c r="PM55" s="87"/>
      <c r="PN55" s="87"/>
      <c r="PO55" s="87"/>
      <c r="PP55" s="87"/>
      <c r="PQ55" s="87"/>
      <c r="PR55" s="87"/>
      <c r="PS55" s="88"/>
      <c r="PT55" s="86">
        <f>データ!CU6</f>
        <v>96.94</v>
      </c>
      <c r="PU55" s="87"/>
      <c r="PV55" s="87"/>
      <c r="PW55" s="87"/>
      <c r="PX55" s="87"/>
      <c r="PY55" s="87"/>
      <c r="PZ55" s="87"/>
      <c r="QA55" s="87"/>
      <c r="QB55" s="87"/>
      <c r="QC55" s="87"/>
      <c r="QD55" s="87"/>
      <c r="QE55" s="87"/>
      <c r="QF55" s="87"/>
      <c r="QG55" s="87"/>
      <c r="QH55" s="87"/>
      <c r="QI55" s="87"/>
      <c r="QJ55" s="87"/>
      <c r="QK55" s="87"/>
      <c r="QL55" s="87"/>
      <c r="QM55" s="88"/>
      <c r="QN55" s="86">
        <f>データ!CV6</f>
        <v>96.93</v>
      </c>
      <c r="QO55" s="87"/>
      <c r="QP55" s="87"/>
      <c r="QQ55" s="87"/>
      <c r="QR55" s="87"/>
      <c r="QS55" s="87"/>
      <c r="QT55" s="87"/>
      <c r="QU55" s="87"/>
      <c r="QV55" s="87"/>
      <c r="QW55" s="87"/>
      <c r="QX55" s="87"/>
      <c r="QY55" s="87"/>
      <c r="QZ55" s="87"/>
      <c r="RA55" s="87"/>
      <c r="RB55" s="87"/>
      <c r="RC55" s="87"/>
      <c r="RD55" s="87"/>
      <c r="RE55" s="87"/>
      <c r="RF55" s="87"/>
      <c r="RG55" s="88"/>
      <c r="RH55" s="86">
        <f>データ!CW6</f>
        <v>96.84</v>
      </c>
      <c r="RI55" s="87"/>
      <c r="RJ55" s="87"/>
      <c r="RK55" s="87"/>
      <c r="RL55" s="87"/>
      <c r="RM55" s="87"/>
      <c r="RN55" s="87"/>
      <c r="RO55" s="87"/>
      <c r="RP55" s="87"/>
      <c r="RQ55" s="87"/>
      <c r="RR55" s="87"/>
      <c r="RS55" s="87"/>
      <c r="RT55" s="87"/>
      <c r="RU55" s="87"/>
      <c r="RV55" s="87"/>
      <c r="RW55" s="87"/>
      <c r="RX55" s="87"/>
      <c r="RY55" s="87"/>
      <c r="RZ55" s="87"/>
      <c r="SA55" s="88"/>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9" t="s">
        <v>24</v>
      </c>
      <c r="M56" s="90"/>
      <c r="N56" s="90"/>
      <c r="O56" s="90"/>
      <c r="P56" s="90"/>
      <c r="Q56" s="90"/>
      <c r="R56" s="90"/>
      <c r="S56" s="90"/>
      <c r="T56" s="90"/>
      <c r="U56" s="90"/>
      <c r="V56" s="90"/>
      <c r="W56" s="91"/>
      <c r="X56" s="86">
        <f>データ!BQ6</f>
        <v>116.75</v>
      </c>
      <c r="Y56" s="87"/>
      <c r="Z56" s="87"/>
      <c r="AA56" s="87"/>
      <c r="AB56" s="87"/>
      <c r="AC56" s="87"/>
      <c r="AD56" s="87"/>
      <c r="AE56" s="87"/>
      <c r="AF56" s="87"/>
      <c r="AG56" s="87"/>
      <c r="AH56" s="87"/>
      <c r="AI56" s="87"/>
      <c r="AJ56" s="87"/>
      <c r="AK56" s="87"/>
      <c r="AL56" s="87"/>
      <c r="AM56" s="87"/>
      <c r="AN56" s="87"/>
      <c r="AO56" s="87"/>
      <c r="AP56" s="87"/>
      <c r="AQ56" s="88"/>
      <c r="AR56" s="86">
        <f>データ!BR6</f>
        <v>115.48</v>
      </c>
      <c r="AS56" s="87"/>
      <c r="AT56" s="87"/>
      <c r="AU56" s="87"/>
      <c r="AV56" s="87"/>
      <c r="AW56" s="87"/>
      <c r="AX56" s="87"/>
      <c r="AY56" s="87"/>
      <c r="AZ56" s="87"/>
      <c r="BA56" s="87"/>
      <c r="BB56" s="87"/>
      <c r="BC56" s="87"/>
      <c r="BD56" s="87"/>
      <c r="BE56" s="87"/>
      <c r="BF56" s="87"/>
      <c r="BG56" s="87"/>
      <c r="BH56" s="87"/>
      <c r="BI56" s="87"/>
      <c r="BJ56" s="87"/>
      <c r="BK56" s="88"/>
      <c r="BL56" s="86">
        <f>データ!BS6</f>
        <v>109.91</v>
      </c>
      <c r="BM56" s="87"/>
      <c r="BN56" s="87"/>
      <c r="BO56" s="87"/>
      <c r="BP56" s="87"/>
      <c r="BQ56" s="87"/>
      <c r="BR56" s="87"/>
      <c r="BS56" s="87"/>
      <c r="BT56" s="87"/>
      <c r="BU56" s="87"/>
      <c r="BV56" s="87"/>
      <c r="BW56" s="87"/>
      <c r="BX56" s="87"/>
      <c r="BY56" s="87"/>
      <c r="BZ56" s="87"/>
      <c r="CA56" s="87"/>
      <c r="CB56" s="87"/>
      <c r="CC56" s="87"/>
      <c r="CD56" s="87"/>
      <c r="CE56" s="88"/>
      <c r="CF56" s="86">
        <f>データ!BT6</f>
        <v>111.83</v>
      </c>
      <c r="CG56" s="87"/>
      <c r="CH56" s="87"/>
      <c r="CI56" s="87"/>
      <c r="CJ56" s="87"/>
      <c r="CK56" s="87"/>
      <c r="CL56" s="87"/>
      <c r="CM56" s="87"/>
      <c r="CN56" s="87"/>
      <c r="CO56" s="87"/>
      <c r="CP56" s="87"/>
      <c r="CQ56" s="87"/>
      <c r="CR56" s="87"/>
      <c r="CS56" s="87"/>
      <c r="CT56" s="87"/>
      <c r="CU56" s="87"/>
      <c r="CV56" s="87"/>
      <c r="CW56" s="87"/>
      <c r="CX56" s="87"/>
      <c r="CY56" s="88"/>
      <c r="CZ56" s="86">
        <f>データ!BU6</f>
        <v>108.95</v>
      </c>
      <c r="DA56" s="87"/>
      <c r="DB56" s="87"/>
      <c r="DC56" s="87"/>
      <c r="DD56" s="87"/>
      <c r="DE56" s="87"/>
      <c r="DF56" s="87"/>
      <c r="DG56" s="87"/>
      <c r="DH56" s="87"/>
      <c r="DI56" s="87"/>
      <c r="DJ56" s="87"/>
      <c r="DK56" s="87"/>
      <c r="DL56" s="87"/>
      <c r="DM56" s="87"/>
      <c r="DN56" s="87"/>
      <c r="DO56" s="87"/>
      <c r="DP56" s="87"/>
      <c r="DQ56" s="87"/>
      <c r="DR56" s="87"/>
      <c r="DS56" s="88"/>
      <c r="DT56" s="2"/>
      <c r="DU56" s="18"/>
      <c r="DV56" s="2"/>
      <c r="DW56" s="2"/>
      <c r="DX56" s="2"/>
      <c r="DY56" s="2"/>
      <c r="DZ56" s="2"/>
      <c r="EA56" s="2"/>
      <c r="EB56" s="2"/>
      <c r="EC56" s="2"/>
      <c r="ED56" s="15"/>
      <c r="EE56" s="2"/>
      <c r="EF56" s="89" t="s">
        <v>24</v>
      </c>
      <c r="EG56" s="90"/>
      <c r="EH56" s="90"/>
      <c r="EI56" s="90"/>
      <c r="EJ56" s="90"/>
      <c r="EK56" s="90"/>
      <c r="EL56" s="90"/>
      <c r="EM56" s="90"/>
      <c r="EN56" s="90"/>
      <c r="EO56" s="90"/>
      <c r="EP56" s="90"/>
      <c r="EQ56" s="91"/>
      <c r="ER56" s="86">
        <f>データ!CB6</f>
        <v>17.22</v>
      </c>
      <c r="ES56" s="87"/>
      <c r="ET56" s="87"/>
      <c r="EU56" s="87"/>
      <c r="EV56" s="87"/>
      <c r="EW56" s="87"/>
      <c r="EX56" s="87"/>
      <c r="EY56" s="87"/>
      <c r="EZ56" s="87"/>
      <c r="FA56" s="87"/>
      <c r="FB56" s="87"/>
      <c r="FC56" s="87"/>
      <c r="FD56" s="87"/>
      <c r="FE56" s="87"/>
      <c r="FF56" s="87"/>
      <c r="FG56" s="87"/>
      <c r="FH56" s="87"/>
      <c r="FI56" s="87"/>
      <c r="FJ56" s="87"/>
      <c r="FK56" s="88"/>
      <c r="FL56" s="86">
        <f>データ!CC6</f>
        <v>17.440000000000001</v>
      </c>
      <c r="FM56" s="87"/>
      <c r="FN56" s="87"/>
      <c r="FO56" s="87"/>
      <c r="FP56" s="87"/>
      <c r="FQ56" s="87"/>
      <c r="FR56" s="87"/>
      <c r="FS56" s="87"/>
      <c r="FT56" s="87"/>
      <c r="FU56" s="87"/>
      <c r="FV56" s="87"/>
      <c r="FW56" s="87"/>
      <c r="FX56" s="87"/>
      <c r="FY56" s="87"/>
      <c r="FZ56" s="87"/>
      <c r="GA56" s="87"/>
      <c r="GB56" s="87"/>
      <c r="GC56" s="87"/>
      <c r="GD56" s="87"/>
      <c r="GE56" s="88"/>
      <c r="GF56" s="86">
        <f>データ!CD6</f>
        <v>18.62</v>
      </c>
      <c r="GG56" s="87"/>
      <c r="GH56" s="87"/>
      <c r="GI56" s="87"/>
      <c r="GJ56" s="87"/>
      <c r="GK56" s="87"/>
      <c r="GL56" s="87"/>
      <c r="GM56" s="87"/>
      <c r="GN56" s="87"/>
      <c r="GO56" s="87"/>
      <c r="GP56" s="87"/>
      <c r="GQ56" s="87"/>
      <c r="GR56" s="87"/>
      <c r="GS56" s="87"/>
      <c r="GT56" s="87"/>
      <c r="GU56" s="87"/>
      <c r="GV56" s="87"/>
      <c r="GW56" s="87"/>
      <c r="GX56" s="87"/>
      <c r="GY56" s="88"/>
      <c r="GZ56" s="86">
        <f>データ!CE6</f>
        <v>18.36</v>
      </c>
      <c r="HA56" s="87"/>
      <c r="HB56" s="87"/>
      <c r="HC56" s="87"/>
      <c r="HD56" s="87"/>
      <c r="HE56" s="87"/>
      <c r="HF56" s="87"/>
      <c r="HG56" s="87"/>
      <c r="HH56" s="87"/>
      <c r="HI56" s="87"/>
      <c r="HJ56" s="87"/>
      <c r="HK56" s="87"/>
      <c r="HL56" s="87"/>
      <c r="HM56" s="87"/>
      <c r="HN56" s="87"/>
      <c r="HO56" s="87"/>
      <c r="HP56" s="87"/>
      <c r="HQ56" s="87"/>
      <c r="HR56" s="87"/>
      <c r="HS56" s="88"/>
      <c r="HT56" s="86">
        <f>データ!CF6</f>
        <v>18.88</v>
      </c>
      <c r="HU56" s="87"/>
      <c r="HV56" s="87"/>
      <c r="HW56" s="87"/>
      <c r="HX56" s="87"/>
      <c r="HY56" s="87"/>
      <c r="HZ56" s="87"/>
      <c r="IA56" s="87"/>
      <c r="IB56" s="87"/>
      <c r="IC56" s="87"/>
      <c r="ID56" s="87"/>
      <c r="IE56" s="87"/>
      <c r="IF56" s="87"/>
      <c r="IG56" s="87"/>
      <c r="IH56" s="87"/>
      <c r="II56" s="87"/>
      <c r="IJ56" s="87"/>
      <c r="IK56" s="87"/>
      <c r="IL56" s="87"/>
      <c r="IM56" s="88"/>
      <c r="IN56" s="2"/>
      <c r="IO56" s="18"/>
      <c r="IP56" s="2"/>
      <c r="IQ56" s="2"/>
      <c r="IR56" s="2"/>
      <c r="IS56" s="2"/>
      <c r="IT56" s="2"/>
      <c r="IU56" s="2"/>
      <c r="IV56" s="2"/>
      <c r="IW56" s="2"/>
      <c r="IX56" s="15"/>
      <c r="IY56" s="2"/>
      <c r="IZ56" s="89" t="s">
        <v>24</v>
      </c>
      <c r="JA56" s="90"/>
      <c r="JB56" s="90"/>
      <c r="JC56" s="90"/>
      <c r="JD56" s="90"/>
      <c r="JE56" s="90"/>
      <c r="JF56" s="90"/>
      <c r="JG56" s="90"/>
      <c r="JH56" s="90"/>
      <c r="JI56" s="90"/>
      <c r="JJ56" s="90"/>
      <c r="JK56" s="91"/>
      <c r="JL56" s="86">
        <f>データ!CM6</f>
        <v>56</v>
      </c>
      <c r="JM56" s="87"/>
      <c r="JN56" s="87"/>
      <c r="JO56" s="87"/>
      <c r="JP56" s="87"/>
      <c r="JQ56" s="87"/>
      <c r="JR56" s="87"/>
      <c r="JS56" s="87"/>
      <c r="JT56" s="87"/>
      <c r="JU56" s="87"/>
      <c r="JV56" s="87"/>
      <c r="JW56" s="87"/>
      <c r="JX56" s="87"/>
      <c r="JY56" s="87"/>
      <c r="JZ56" s="87"/>
      <c r="KA56" s="87"/>
      <c r="KB56" s="87"/>
      <c r="KC56" s="87"/>
      <c r="KD56" s="87"/>
      <c r="KE56" s="88"/>
      <c r="KF56" s="86">
        <f>データ!CN6</f>
        <v>56.81</v>
      </c>
      <c r="KG56" s="87"/>
      <c r="KH56" s="87"/>
      <c r="KI56" s="87"/>
      <c r="KJ56" s="87"/>
      <c r="KK56" s="87"/>
      <c r="KL56" s="87"/>
      <c r="KM56" s="87"/>
      <c r="KN56" s="87"/>
      <c r="KO56" s="87"/>
      <c r="KP56" s="87"/>
      <c r="KQ56" s="87"/>
      <c r="KR56" s="87"/>
      <c r="KS56" s="87"/>
      <c r="KT56" s="87"/>
      <c r="KU56" s="87"/>
      <c r="KV56" s="87"/>
      <c r="KW56" s="87"/>
      <c r="KX56" s="87"/>
      <c r="KY56" s="88"/>
      <c r="KZ56" s="86">
        <f>データ!CO6</f>
        <v>55.65</v>
      </c>
      <c r="LA56" s="87"/>
      <c r="LB56" s="87"/>
      <c r="LC56" s="87"/>
      <c r="LD56" s="87"/>
      <c r="LE56" s="87"/>
      <c r="LF56" s="87"/>
      <c r="LG56" s="87"/>
      <c r="LH56" s="87"/>
      <c r="LI56" s="87"/>
      <c r="LJ56" s="87"/>
      <c r="LK56" s="87"/>
      <c r="LL56" s="87"/>
      <c r="LM56" s="87"/>
      <c r="LN56" s="87"/>
      <c r="LO56" s="87"/>
      <c r="LP56" s="87"/>
      <c r="LQ56" s="87"/>
      <c r="LR56" s="87"/>
      <c r="LS56" s="88"/>
      <c r="LT56" s="86">
        <f>データ!CP6</f>
        <v>54.73</v>
      </c>
      <c r="LU56" s="87"/>
      <c r="LV56" s="87"/>
      <c r="LW56" s="87"/>
      <c r="LX56" s="87"/>
      <c r="LY56" s="87"/>
      <c r="LZ56" s="87"/>
      <c r="MA56" s="87"/>
      <c r="MB56" s="87"/>
      <c r="MC56" s="87"/>
      <c r="MD56" s="87"/>
      <c r="ME56" s="87"/>
      <c r="MF56" s="87"/>
      <c r="MG56" s="87"/>
      <c r="MH56" s="87"/>
      <c r="MI56" s="87"/>
      <c r="MJ56" s="87"/>
      <c r="MK56" s="87"/>
      <c r="ML56" s="87"/>
      <c r="MM56" s="88"/>
      <c r="MN56" s="86">
        <f>データ!CQ6</f>
        <v>54.32</v>
      </c>
      <c r="MO56" s="87"/>
      <c r="MP56" s="87"/>
      <c r="MQ56" s="87"/>
      <c r="MR56" s="87"/>
      <c r="MS56" s="87"/>
      <c r="MT56" s="87"/>
      <c r="MU56" s="87"/>
      <c r="MV56" s="87"/>
      <c r="MW56" s="87"/>
      <c r="MX56" s="87"/>
      <c r="MY56" s="87"/>
      <c r="MZ56" s="87"/>
      <c r="NA56" s="87"/>
      <c r="NB56" s="87"/>
      <c r="NC56" s="87"/>
      <c r="ND56" s="87"/>
      <c r="NE56" s="87"/>
      <c r="NF56" s="87"/>
      <c r="NG56" s="88"/>
      <c r="NH56" s="2"/>
      <c r="NI56" s="18"/>
      <c r="NJ56" s="2"/>
      <c r="NK56" s="2"/>
      <c r="NL56" s="2"/>
      <c r="NM56" s="2"/>
      <c r="NN56" s="2"/>
      <c r="NO56" s="2"/>
      <c r="NP56" s="2"/>
      <c r="NQ56" s="2"/>
      <c r="NR56" s="15"/>
      <c r="NS56" s="2"/>
      <c r="NT56" s="89" t="s">
        <v>24</v>
      </c>
      <c r="NU56" s="90"/>
      <c r="NV56" s="90"/>
      <c r="NW56" s="90"/>
      <c r="NX56" s="90"/>
      <c r="NY56" s="90"/>
      <c r="NZ56" s="90"/>
      <c r="OA56" s="90"/>
      <c r="OB56" s="90"/>
      <c r="OC56" s="90"/>
      <c r="OD56" s="90"/>
      <c r="OE56" s="91"/>
      <c r="OF56" s="86">
        <f>データ!CX6</f>
        <v>80.08</v>
      </c>
      <c r="OG56" s="87"/>
      <c r="OH56" s="87"/>
      <c r="OI56" s="87"/>
      <c r="OJ56" s="87"/>
      <c r="OK56" s="87"/>
      <c r="OL56" s="87"/>
      <c r="OM56" s="87"/>
      <c r="ON56" s="87"/>
      <c r="OO56" s="87"/>
      <c r="OP56" s="87"/>
      <c r="OQ56" s="87"/>
      <c r="OR56" s="87"/>
      <c r="OS56" s="87"/>
      <c r="OT56" s="87"/>
      <c r="OU56" s="87"/>
      <c r="OV56" s="87"/>
      <c r="OW56" s="87"/>
      <c r="OX56" s="87"/>
      <c r="OY56" s="88"/>
      <c r="OZ56" s="86">
        <f>データ!CY6</f>
        <v>79.69</v>
      </c>
      <c r="PA56" s="87"/>
      <c r="PB56" s="87"/>
      <c r="PC56" s="87"/>
      <c r="PD56" s="87"/>
      <c r="PE56" s="87"/>
      <c r="PF56" s="87"/>
      <c r="PG56" s="87"/>
      <c r="PH56" s="87"/>
      <c r="PI56" s="87"/>
      <c r="PJ56" s="87"/>
      <c r="PK56" s="87"/>
      <c r="PL56" s="87"/>
      <c r="PM56" s="87"/>
      <c r="PN56" s="87"/>
      <c r="PO56" s="87"/>
      <c r="PP56" s="87"/>
      <c r="PQ56" s="87"/>
      <c r="PR56" s="87"/>
      <c r="PS56" s="88"/>
      <c r="PT56" s="86">
        <f>データ!CZ6</f>
        <v>78.66</v>
      </c>
      <c r="PU56" s="87"/>
      <c r="PV56" s="87"/>
      <c r="PW56" s="87"/>
      <c r="PX56" s="87"/>
      <c r="PY56" s="87"/>
      <c r="PZ56" s="87"/>
      <c r="QA56" s="87"/>
      <c r="QB56" s="87"/>
      <c r="QC56" s="87"/>
      <c r="QD56" s="87"/>
      <c r="QE56" s="87"/>
      <c r="QF56" s="87"/>
      <c r="QG56" s="87"/>
      <c r="QH56" s="87"/>
      <c r="QI56" s="87"/>
      <c r="QJ56" s="87"/>
      <c r="QK56" s="87"/>
      <c r="QL56" s="87"/>
      <c r="QM56" s="88"/>
      <c r="QN56" s="86">
        <f>データ!DA6</f>
        <v>80.2</v>
      </c>
      <c r="QO56" s="87"/>
      <c r="QP56" s="87"/>
      <c r="QQ56" s="87"/>
      <c r="QR56" s="87"/>
      <c r="QS56" s="87"/>
      <c r="QT56" s="87"/>
      <c r="QU56" s="87"/>
      <c r="QV56" s="87"/>
      <c r="QW56" s="87"/>
      <c r="QX56" s="87"/>
      <c r="QY56" s="87"/>
      <c r="QZ56" s="87"/>
      <c r="RA56" s="87"/>
      <c r="RB56" s="87"/>
      <c r="RC56" s="87"/>
      <c r="RD56" s="87"/>
      <c r="RE56" s="87"/>
      <c r="RF56" s="87"/>
      <c r="RG56" s="88"/>
      <c r="RH56" s="86">
        <f>データ!DB6</f>
        <v>79.72</v>
      </c>
      <c r="RI56" s="87"/>
      <c r="RJ56" s="87"/>
      <c r="RK56" s="87"/>
      <c r="RL56" s="87"/>
      <c r="RM56" s="87"/>
      <c r="RN56" s="87"/>
      <c r="RO56" s="87"/>
      <c r="RP56" s="87"/>
      <c r="RQ56" s="87"/>
      <c r="RR56" s="87"/>
      <c r="RS56" s="87"/>
      <c r="RT56" s="87"/>
      <c r="RU56" s="87"/>
      <c r="RV56" s="87"/>
      <c r="RW56" s="87"/>
      <c r="RX56" s="87"/>
      <c r="RY56" s="87"/>
      <c r="RZ56" s="87"/>
      <c r="SA56" s="88"/>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59.94</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61.22</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62.59</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63.88</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65.23</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34.53</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34.53</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34.53</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34.53</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34.53</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60.35</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61.07</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61.99</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62.44</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62.28</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52.07</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50.36</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51.48</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52.79</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53.56</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0.5</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0.24</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0.31</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0.22</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DqA/ZZ5zZZy0b3t+sBihWTSPIkhhj7qlF9HIODthHqJ5Qofbfv8qLbj1BZXg8H06QSzhVm0zcEZXZ8hG4GyW+Q==" saltValue="FDg0LHMGu2k1OP0Tp+hiH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J34:DU34"/>
    <mergeCell ref="ED34:IO34"/>
    <mergeCell ref="IX34:NI34"/>
    <mergeCell ref="FL54:GE54"/>
    <mergeCell ref="GF54:GY54"/>
    <mergeCell ref="GZ54:HS54"/>
    <mergeCell ref="HT54:IM54"/>
    <mergeCell ref="IZ54:JK54"/>
    <mergeCell ref="JL54:KE54"/>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QN55:RG55"/>
    <mergeCell ref="RH55:SA55"/>
    <mergeCell ref="IZ55:JK55"/>
    <mergeCell ref="JL55:KE55"/>
    <mergeCell ref="KF55:KY55"/>
    <mergeCell ref="KZ55:LS55"/>
    <mergeCell ref="BL55:CE55"/>
    <mergeCell ref="NT54:OE54"/>
    <mergeCell ref="OF54:OY54"/>
    <mergeCell ref="NT55:OE55"/>
    <mergeCell ref="EF55:EQ55"/>
    <mergeCell ref="ER55:FK55"/>
    <mergeCell ref="FL55:GE55"/>
    <mergeCell ref="GF55:GY55"/>
    <mergeCell ref="GZ55:HS55"/>
    <mergeCell ref="HT55:IM55"/>
    <mergeCell ref="OF55:OY55"/>
    <mergeCell ref="KF54:KY54"/>
    <mergeCell ref="KZ54:LS54"/>
    <mergeCell ref="LT54:MM54"/>
    <mergeCell ref="MN54:NG54"/>
    <mergeCell ref="LT55:MM55"/>
    <mergeCell ref="MN55:NG55"/>
    <mergeCell ref="OZ55:PS55"/>
    <mergeCell ref="PT55:QM55"/>
    <mergeCell ref="EF56:EQ56"/>
    <mergeCell ref="ER56:FK56"/>
    <mergeCell ref="FL56:GE56"/>
    <mergeCell ref="GF56:GY56"/>
    <mergeCell ref="GZ56:HS56"/>
    <mergeCell ref="HT56:IM56"/>
    <mergeCell ref="L56:W56"/>
    <mergeCell ref="X56:AQ56"/>
    <mergeCell ref="AR56:BK56"/>
    <mergeCell ref="BL56:CE56"/>
    <mergeCell ref="CF56:CY56"/>
    <mergeCell ref="CZ56:DS56"/>
    <mergeCell ref="NT56:OE56"/>
    <mergeCell ref="OF56:OY56"/>
    <mergeCell ref="OZ56:PS56"/>
    <mergeCell ref="PT56:QM56"/>
    <mergeCell ref="CF55:CY55"/>
    <mergeCell ref="CZ55:DS55"/>
    <mergeCell ref="QN56:RG56"/>
    <mergeCell ref="RH56:SA56"/>
    <mergeCell ref="IZ56:JK56"/>
    <mergeCell ref="JL56:KE56"/>
    <mergeCell ref="KF56:KY56"/>
    <mergeCell ref="KZ56:LS56"/>
    <mergeCell ref="LT56:MM56"/>
    <mergeCell ref="MN56:NG56"/>
    <mergeCell ref="KO79:LO79"/>
    <mergeCell ref="PZ80:QZ80"/>
    <mergeCell ref="J57:DU57"/>
    <mergeCell ref="ED57:IO57"/>
    <mergeCell ref="IX57:NI57"/>
    <mergeCell ref="NR57:SC57"/>
    <mergeCell ref="B62:SK63"/>
    <mergeCell ref="J65:FE78"/>
    <mergeCell ref="FV65:LQ78"/>
    <mergeCell ref="MH65:SC78"/>
    <mergeCell ref="SM66:TA67"/>
    <mergeCell ref="MJ80:MV80"/>
    <mergeCell ref="MW80:NW80"/>
    <mergeCell ref="NX80:OX80"/>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OY81:PY81"/>
    <mergeCell ref="PZ81:QZ81"/>
    <mergeCell ref="RA80:SA80"/>
    <mergeCell ref="FX80:GJ80"/>
    <mergeCell ref="GK80:HK80"/>
    <mergeCell ref="HL80:IL80"/>
    <mergeCell ref="IM80:JM80"/>
    <mergeCell ref="JN80:KN80"/>
    <mergeCell ref="KO80:LO80"/>
    <mergeCell ref="IM79:JM79"/>
    <mergeCell ref="JN79:KN79"/>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137.87</v>
      </c>
      <c r="U6" s="35">
        <f>U7</f>
        <v>139.58000000000001</v>
      </c>
      <c r="V6" s="35">
        <f>V7</f>
        <v>142.94</v>
      </c>
      <c r="W6" s="35">
        <f>W7</f>
        <v>137.77000000000001</v>
      </c>
      <c r="X6" s="35">
        <f t="shared" si="3"/>
        <v>123.63</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661.82</v>
      </c>
      <c r="AQ6" s="35">
        <f>AQ7</f>
        <v>903.75</v>
      </c>
      <c r="AR6" s="35">
        <f>AR7</f>
        <v>1138.6099999999999</v>
      </c>
      <c r="AS6" s="35">
        <f>AS7</f>
        <v>1273.4100000000001</v>
      </c>
      <c r="AT6" s="35">
        <f t="shared" si="3"/>
        <v>1593.95</v>
      </c>
      <c r="AU6" s="35">
        <f t="shared" si="3"/>
        <v>380.84</v>
      </c>
      <c r="AV6" s="35">
        <f t="shared" si="3"/>
        <v>424.64</v>
      </c>
      <c r="AW6" s="35">
        <f t="shared" si="3"/>
        <v>427.23</v>
      </c>
      <c r="AX6" s="35">
        <f t="shared" si="3"/>
        <v>454.07</v>
      </c>
      <c r="AY6" s="35">
        <f t="shared" si="3"/>
        <v>381.88</v>
      </c>
      <c r="AZ6" s="33" t="str">
        <f>IF(AZ7="-","【-】","【"&amp;SUBSTITUTE(TEXT(AZ7,"#,##0.00"),"-","△")&amp;"】")</f>
        <v>【439.16】</v>
      </c>
      <c r="BA6" s="35">
        <f t="shared" si="3"/>
        <v>572.53</v>
      </c>
      <c r="BB6" s="35">
        <f>BB7</f>
        <v>541.97</v>
      </c>
      <c r="BC6" s="35">
        <f>BC7</f>
        <v>507.42</v>
      </c>
      <c r="BD6" s="35">
        <f>BD7</f>
        <v>499.37</v>
      </c>
      <c r="BE6" s="35">
        <f t="shared" si="3"/>
        <v>502.53</v>
      </c>
      <c r="BF6" s="35">
        <f t="shared" si="3"/>
        <v>225.72</v>
      </c>
      <c r="BG6" s="35">
        <f t="shared" si="3"/>
        <v>217.8</v>
      </c>
      <c r="BH6" s="35">
        <f t="shared" si="3"/>
        <v>216.05</v>
      </c>
      <c r="BI6" s="35">
        <f t="shared" si="3"/>
        <v>213.13</v>
      </c>
      <c r="BJ6" s="35">
        <f t="shared" si="3"/>
        <v>213.1</v>
      </c>
      <c r="BK6" s="33" t="str">
        <f>IF(BK7="-","【-】","【"&amp;SUBSTITUTE(TEXT(BK7,"#,##0.00"),"-","△")&amp;"】")</f>
        <v>【227.97】</v>
      </c>
      <c r="BL6" s="35">
        <f t="shared" si="3"/>
        <v>139.19999999999999</v>
      </c>
      <c r="BM6" s="35">
        <f>BM7</f>
        <v>140.91</v>
      </c>
      <c r="BN6" s="35">
        <f>BN7</f>
        <v>145.09</v>
      </c>
      <c r="BO6" s="35">
        <f>BO7</f>
        <v>128.04</v>
      </c>
      <c r="BP6" s="35">
        <f t="shared" si="3"/>
        <v>116.82</v>
      </c>
      <c r="BQ6" s="35">
        <f t="shared" si="3"/>
        <v>116.75</v>
      </c>
      <c r="BR6" s="35">
        <f t="shared" si="3"/>
        <v>115.48</v>
      </c>
      <c r="BS6" s="35">
        <f t="shared" si="3"/>
        <v>109.91</v>
      </c>
      <c r="BT6" s="35">
        <f t="shared" si="3"/>
        <v>111.83</v>
      </c>
      <c r="BU6" s="35">
        <f t="shared" si="3"/>
        <v>108.95</v>
      </c>
      <c r="BV6" s="33" t="str">
        <f>IF(BV7="-","【-】","【"&amp;SUBSTITUTE(TEXT(BV7,"#,##0.00"),"-","△")&amp;"】")</f>
        <v>【107.69】</v>
      </c>
      <c r="BW6" s="35">
        <f t="shared" si="3"/>
        <v>10.43</v>
      </c>
      <c r="BX6" s="35">
        <f>BX7</f>
        <v>10.31</v>
      </c>
      <c r="BY6" s="35">
        <f>BY7</f>
        <v>10.01</v>
      </c>
      <c r="BZ6" s="35">
        <f>BZ7</f>
        <v>10.5</v>
      </c>
      <c r="CA6" s="35">
        <f t="shared" si="3"/>
        <v>10.56</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87.16</v>
      </c>
      <c r="CI6" s="35">
        <f>CI7</f>
        <v>82.42</v>
      </c>
      <c r="CJ6" s="35">
        <f>CJ7</f>
        <v>76.150000000000006</v>
      </c>
      <c r="CK6" s="35">
        <f>CK7</f>
        <v>80.52</v>
      </c>
      <c r="CL6" s="35">
        <f t="shared" si="5"/>
        <v>86.29</v>
      </c>
      <c r="CM6" s="35">
        <f t="shared" si="5"/>
        <v>56</v>
      </c>
      <c r="CN6" s="35">
        <f t="shared" si="5"/>
        <v>56.81</v>
      </c>
      <c r="CO6" s="35">
        <f t="shared" si="5"/>
        <v>55.65</v>
      </c>
      <c r="CP6" s="35">
        <f t="shared" si="5"/>
        <v>54.73</v>
      </c>
      <c r="CQ6" s="35">
        <f t="shared" si="5"/>
        <v>54.32</v>
      </c>
      <c r="CR6" s="33" t="str">
        <f>IF(CR7="-","【-】","【"&amp;SUBSTITUTE(TEXT(CR7,"#,##0.00"),"-","△")&amp;"】")</f>
        <v>【52.31】</v>
      </c>
      <c r="CS6" s="35">
        <f t="shared" ref="CS6:DB6" si="6">CS7</f>
        <v>97.02</v>
      </c>
      <c r="CT6" s="35">
        <f>CT7</f>
        <v>97.02</v>
      </c>
      <c r="CU6" s="35">
        <f>CU7</f>
        <v>96.94</v>
      </c>
      <c r="CV6" s="35">
        <f>CV7</f>
        <v>96.93</v>
      </c>
      <c r="CW6" s="35">
        <f t="shared" si="6"/>
        <v>96.84</v>
      </c>
      <c r="CX6" s="35">
        <f t="shared" si="6"/>
        <v>80.08</v>
      </c>
      <c r="CY6" s="35">
        <f t="shared" si="6"/>
        <v>79.69</v>
      </c>
      <c r="CZ6" s="35">
        <f t="shared" si="6"/>
        <v>78.66</v>
      </c>
      <c r="DA6" s="35">
        <f t="shared" si="6"/>
        <v>80.2</v>
      </c>
      <c r="DB6" s="35">
        <f t="shared" si="6"/>
        <v>79.72</v>
      </c>
      <c r="DC6" s="33" t="str">
        <f>IF(DC7="-","【-】","【"&amp;SUBSTITUTE(TEXT(DC7,"#,##0.00"),"-","△")&amp;"】")</f>
        <v>【77.20】</v>
      </c>
      <c r="DD6" s="35">
        <f t="shared" ref="DD6:DM6" si="7">DD7</f>
        <v>59.94</v>
      </c>
      <c r="DE6" s="35">
        <f>DE7</f>
        <v>61.22</v>
      </c>
      <c r="DF6" s="35">
        <f>DF7</f>
        <v>62.59</v>
      </c>
      <c r="DG6" s="35">
        <f>DG7</f>
        <v>63.88</v>
      </c>
      <c r="DH6" s="35">
        <f t="shared" si="7"/>
        <v>65.23</v>
      </c>
      <c r="DI6" s="35">
        <f t="shared" si="7"/>
        <v>60.35</v>
      </c>
      <c r="DJ6" s="35">
        <f t="shared" si="7"/>
        <v>61.07</v>
      </c>
      <c r="DK6" s="35">
        <f t="shared" si="7"/>
        <v>61.99</v>
      </c>
      <c r="DL6" s="35">
        <f t="shared" si="7"/>
        <v>62.44</v>
      </c>
      <c r="DM6" s="35">
        <f t="shared" si="7"/>
        <v>62.28</v>
      </c>
      <c r="DN6" s="33" t="str">
        <f>IF(DN7="-","【-】","【"&amp;SUBSTITUTE(TEXT(DN7,"#,##0.00"),"-","△")&amp;"】")</f>
        <v>【61.29】</v>
      </c>
      <c r="DO6" s="35">
        <f t="shared" ref="DO6:DX6" si="8">DO7</f>
        <v>34.53</v>
      </c>
      <c r="DP6" s="35">
        <f>DP7</f>
        <v>34.53</v>
      </c>
      <c r="DQ6" s="35">
        <f>DQ7</f>
        <v>34.53</v>
      </c>
      <c r="DR6" s="35">
        <f>DR7</f>
        <v>34.53</v>
      </c>
      <c r="DS6" s="35">
        <f t="shared" si="8"/>
        <v>34.53</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591600</v>
      </c>
      <c r="L7" s="37" t="s">
        <v>96</v>
      </c>
      <c r="M7" s="38">
        <v>2</v>
      </c>
      <c r="N7" s="38">
        <v>510467</v>
      </c>
      <c r="O7" s="39" t="s">
        <v>97</v>
      </c>
      <c r="P7" s="39">
        <v>65</v>
      </c>
      <c r="Q7" s="38">
        <v>57</v>
      </c>
      <c r="R7" s="38">
        <v>572900</v>
      </c>
      <c r="S7" s="37" t="s">
        <v>98</v>
      </c>
      <c r="T7" s="40">
        <v>137.87</v>
      </c>
      <c r="U7" s="40">
        <v>139.58000000000001</v>
      </c>
      <c r="V7" s="40">
        <v>142.94</v>
      </c>
      <c r="W7" s="40">
        <v>137.77000000000001</v>
      </c>
      <c r="X7" s="40">
        <v>123.63</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661.82</v>
      </c>
      <c r="AQ7" s="40">
        <v>903.75</v>
      </c>
      <c r="AR7" s="40">
        <v>1138.6099999999999</v>
      </c>
      <c r="AS7" s="40">
        <v>1273.4100000000001</v>
      </c>
      <c r="AT7" s="40">
        <v>1593.95</v>
      </c>
      <c r="AU7" s="40">
        <v>380.84</v>
      </c>
      <c r="AV7" s="40">
        <v>424.64</v>
      </c>
      <c r="AW7" s="40">
        <v>427.23</v>
      </c>
      <c r="AX7" s="40">
        <v>454.07</v>
      </c>
      <c r="AY7" s="40">
        <v>381.88</v>
      </c>
      <c r="AZ7" s="40">
        <v>439.16</v>
      </c>
      <c r="BA7" s="40">
        <v>572.53</v>
      </c>
      <c r="BB7" s="40">
        <v>541.97</v>
      </c>
      <c r="BC7" s="40">
        <v>507.42</v>
      </c>
      <c r="BD7" s="40">
        <v>499.37</v>
      </c>
      <c r="BE7" s="40">
        <v>502.53</v>
      </c>
      <c r="BF7" s="40">
        <v>225.72</v>
      </c>
      <c r="BG7" s="40">
        <v>217.8</v>
      </c>
      <c r="BH7" s="40">
        <v>216.05</v>
      </c>
      <c r="BI7" s="40">
        <v>213.13</v>
      </c>
      <c r="BJ7" s="40">
        <v>213.1</v>
      </c>
      <c r="BK7" s="40">
        <v>227.97</v>
      </c>
      <c r="BL7" s="40">
        <v>139.19999999999999</v>
      </c>
      <c r="BM7" s="40">
        <v>140.91</v>
      </c>
      <c r="BN7" s="40">
        <v>145.09</v>
      </c>
      <c r="BO7" s="40">
        <v>128.04</v>
      </c>
      <c r="BP7" s="40">
        <v>116.82</v>
      </c>
      <c r="BQ7" s="40">
        <v>116.75</v>
      </c>
      <c r="BR7" s="40">
        <v>115.48</v>
      </c>
      <c r="BS7" s="40">
        <v>109.91</v>
      </c>
      <c r="BT7" s="40">
        <v>111.83</v>
      </c>
      <c r="BU7" s="40">
        <v>108.95</v>
      </c>
      <c r="BV7" s="40">
        <v>107.69</v>
      </c>
      <c r="BW7" s="40">
        <v>10.43</v>
      </c>
      <c r="BX7" s="40">
        <v>10.31</v>
      </c>
      <c r="BY7" s="40">
        <v>10.01</v>
      </c>
      <c r="BZ7" s="40">
        <v>10.5</v>
      </c>
      <c r="CA7" s="40">
        <v>10.56</v>
      </c>
      <c r="CB7" s="40">
        <v>17.22</v>
      </c>
      <c r="CC7" s="40">
        <v>17.440000000000001</v>
      </c>
      <c r="CD7" s="40">
        <v>18.62</v>
      </c>
      <c r="CE7" s="40">
        <v>18.36</v>
      </c>
      <c r="CF7" s="40">
        <v>18.88</v>
      </c>
      <c r="CG7" s="40">
        <v>20.260000000000002</v>
      </c>
      <c r="CH7" s="40">
        <v>87.16</v>
      </c>
      <c r="CI7" s="40">
        <v>82.42</v>
      </c>
      <c r="CJ7" s="40">
        <v>76.150000000000006</v>
      </c>
      <c r="CK7" s="40">
        <v>80.52</v>
      </c>
      <c r="CL7" s="40">
        <v>86.29</v>
      </c>
      <c r="CM7" s="40">
        <v>56</v>
      </c>
      <c r="CN7" s="40">
        <v>56.81</v>
      </c>
      <c r="CO7" s="40">
        <v>55.65</v>
      </c>
      <c r="CP7" s="40">
        <v>54.73</v>
      </c>
      <c r="CQ7" s="40">
        <v>54.32</v>
      </c>
      <c r="CR7" s="40">
        <v>52.31</v>
      </c>
      <c r="CS7" s="40">
        <v>97.02</v>
      </c>
      <c r="CT7" s="40">
        <v>97.02</v>
      </c>
      <c r="CU7" s="40">
        <v>96.94</v>
      </c>
      <c r="CV7" s="40">
        <v>96.93</v>
      </c>
      <c r="CW7" s="40">
        <v>96.84</v>
      </c>
      <c r="CX7" s="40">
        <v>80.08</v>
      </c>
      <c r="CY7" s="40">
        <v>79.69</v>
      </c>
      <c r="CZ7" s="40">
        <v>78.66</v>
      </c>
      <c r="DA7" s="40">
        <v>80.2</v>
      </c>
      <c r="DB7" s="40">
        <v>79.72</v>
      </c>
      <c r="DC7" s="40">
        <v>77.2</v>
      </c>
      <c r="DD7" s="40">
        <v>59.94</v>
      </c>
      <c r="DE7" s="40">
        <v>61.22</v>
      </c>
      <c r="DF7" s="40">
        <v>62.59</v>
      </c>
      <c r="DG7" s="40">
        <v>63.88</v>
      </c>
      <c r="DH7" s="40">
        <v>65.23</v>
      </c>
      <c r="DI7" s="40">
        <v>60.35</v>
      </c>
      <c r="DJ7" s="40">
        <v>61.07</v>
      </c>
      <c r="DK7" s="40">
        <v>61.99</v>
      </c>
      <c r="DL7" s="40">
        <v>62.44</v>
      </c>
      <c r="DM7" s="40">
        <v>62.28</v>
      </c>
      <c r="DN7" s="40">
        <v>61.29</v>
      </c>
      <c r="DO7" s="40">
        <v>34.53</v>
      </c>
      <c r="DP7" s="40">
        <v>34.53</v>
      </c>
      <c r="DQ7" s="40">
        <v>34.53</v>
      </c>
      <c r="DR7" s="40">
        <v>34.53</v>
      </c>
      <c r="DS7" s="40">
        <v>34.53</v>
      </c>
      <c r="DT7" s="40">
        <v>52.07</v>
      </c>
      <c r="DU7" s="40">
        <v>50.36</v>
      </c>
      <c r="DV7" s="40">
        <v>51.48</v>
      </c>
      <c r="DW7" s="40">
        <v>52.79</v>
      </c>
      <c r="DX7" s="40">
        <v>53.56</v>
      </c>
      <c r="DY7" s="40">
        <v>50.74</v>
      </c>
      <c r="DZ7" s="40">
        <v>0</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137.87</v>
      </c>
      <c r="V11" s="48">
        <f>IF(U6="-",NA(),U6)</f>
        <v>139.58000000000001</v>
      </c>
      <c r="W11" s="48">
        <f>IF(V6="-",NA(),V6)</f>
        <v>142.94</v>
      </c>
      <c r="X11" s="48">
        <f>IF(W6="-",NA(),W6)</f>
        <v>137.77000000000001</v>
      </c>
      <c r="Y11" s="48">
        <f>IF(X6="-",NA(),X6)</f>
        <v>123.63</v>
      </c>
      <c r="AE11" s="47" t="s">
        <v>23</v>
      </c>
      <c r="AF11" s="48">
        <f>IF(AE6="-",NA(),AE6)</f>
        <v>0</v>
      </c>
      <c r="AG11" s="48">
        <f>IF(AF6="-",NA(),AF6)</f>
        <v>0</v>
      </c>
      <c r="AH11" s="48">
        <f>IF(AG6="-",NA(),AG6)</f>
        <v>0</v>
      </c>
      <c r="AI11" s="48">
        <f>IF(AH6="-",NA(),AH6)</f>
        <v>0</v>
      </c>
      <c r="AJ11" s="48">
        <f>IF(AI6="-",NA(),AI6)</f>
        <v>0</v>
      </c>
      <c r="AP11" s="47" t="s">
        <v>23</v>
      </c>
      <c r="AQ11" s="48">
        <f>IF(AP6="-",NA(),AP6)</f>
        <v>661.82</v>
      </c>
      <c r="AR11" s="48">
        <f>IF(AQ6="-",NA(),AQ6)</f>
        <v>903.75</v>
      </c>
      <c r="AS11" s="48">
        <f>IF(AR6="-",NA(),AR6)</f>
        <v>1138.6099999999999</v>
      </c>
      <c r="AT11" s="48">
        <f>IF(AS6="-",NA(),AS6)</f>
        <v>1273.4100000000001</v>
      </c>
      <c r="AU11" s="48">
        <f>IF(AT6="-",NA(),AT6)</f>
        <v>1593.95</v>
      </c>
      <c r="BA11" s="47" t="s">
        <v>23</v>
      </c>
      <c r="BB11" s="48">
        <f>IF(BA6="-",NA(),BA6)</f>
        <v>572.53</v>
      </c>
      <c r="BC11" s="48">
        <f>IF(BB6="-",NA(),BB6)</f>
        <v>541.97</v>
      </c>
      <c r="BD11" s="48">
        <f>IF(BC6="-",NA(),BC6)</f>
        <v>507.42</v>
      </c>
      <c r="BE11" s="48">
        <f>IF(BD6="-",NA(),BD6)</f>
        <v>499.37</v>
      </c>
      <c r="BF11" s="48">
        <f>IF(BE6="-",NA(),BE6)</f>
        <v>502.53</v>
      </c>
      <c r="BL11" s="47" t="s">
        <v>23</v>
      </c>
      <c r="BM11" s="48">
        <f>IF(BL6="-",NA(),BL6)</f>
        <v>139.19999999999999</v>
      </c>
      <c r="BN11" s="48">
        <f>IF(BM6="-",NA(),BM6)</f>
        <v>140.91</v>
      </c>
      <c r="BO11" s="48">
        <f>IF(BN6="-",NA(),BN6)</f>
        <v>145.09</v>
      </c>
      <c r="BP11" s="48">
        <f>IF(BO6="-",NA(),BO6)</f>
        <v>128.04</v>
      </c>
      <c r="BQ11" s="48">
        <f>IF(BP6="-",NA(),BP6)</f>
        <v>116.82</v>
      </c>
      <c r="BW11" s="47" t="s">
        <v>23</v>
      </c>
      <c r="BX11" s="48">
        <f>IF(BW6="-",NA(),BW6)</f>
        <v>10.43</v>
      </c>
      <c r="BY11" s="48">
        <f>IF(BX6="-",NA(),BX6)</f>
        <v>10.31</v>
      </c>
      <c r="BZ11" s="48">
        <f>IF(BY6="-",NA(),BY6)</f>
        <v>10.01</v>
      </c>
      <c r="CA11" s="48">
        <f>IF(BZ6="-",NA(),BZ6)</f>
        <v>10.5</v>
      </c>
      <c r="CB11" s="48">
        <f>IF(CA6="-",NA(),CA6)</f>
        <v>10.56</v>
      </c>
      <c r="CH11" s="47" t="s">
        <v>23</v>
      </c>
      <c r="CI11" s="48">
        <f>IF(CH6="-",NA(),CH6)</f>
        <v>87.16</v>
      </c>
      <c r="CJ11" s="48">
        <f>IF(CI6="-",NA(),CI6)</f>
        <v>82.42</v>
      </c>
      <c r="CK11" s="48">
        <f>IF(CJ6="-",NA(),CJ6)</f>
        <v>76.150000000000006</v>
      </c>
      <c r="CL11" s="48">
        <f>IF(CK6="-",NA(),CK6)</f>
        <v>80.52</v>
      </c>
      <c r="CM11" s="48">
        <f>IF(CL6="-",NA(),CL6)</f>
        <v>86.29</v>
      </c>
      <c r="CS11" s="47" t="s">
        <v>23</v>
      </c>
      <c r="CT11" s="48">
        <f>IF(CS6="-",NA(),CS6)</f>
        <v>97.02</v>
      </c>
      <c r="CU11" s="48">
        <f>IF(CT6="-",NA(),CT6)</f>
        <v>97.02</v>
      </c>
      <c r="CV11" s="48">
        <f>IF(CU6="-",NA(),CU6)</f>
        <v>96.94</v>
      </c>
      <c r="CW11" s="48">
        <f>IF(CV6="-",NA(),CV6)</f>
        <v>96.93</v>
      </c>
      <c r="CX11" s="48">
        <f>IF(CW6="-",NA(),CW6)</f>
        <v>96.84</v>
      </c>
      <c r="DD11" s="47" t="s">
        <v>23</v>
      </c>
      <c r="DE11" s="48">
        <f>IF(DD6="-",NA(),DD6)</f>
        <v>59.94</v>
      </c>
      <c r="DF11" s="48">
        <f>IF(DE6="-",NA(),DE6)</f>
        <v>61.22</v>
      </c>
      <c r="DG11" s="48">
        <f>IF(DF6="-",NA(),DF6)</f>
        <v>62.59</v>
      </c>
      <c r="DH11" s="48">
        <f>IF(DG6="-",NA(),DG6)</f>
        <v>63.88</v>
      </c>
      <c r="DI11" s="48">
        <f>IF(DH6="-",NA(),DH6)</f>
        <v>65.23</v>
      </c>
      <c r="DO11" s="47" t="s">
        <v>23</v>
      </c>
      <c r="DP11" s="48">
        <f>IF(DO6="-",NA(),DO6)</f>
        <v>34.53</v>
      </c>
      <c r="DQ11" s="48">
        <f>IF(DP6="-",NA(),DP6)</f>
        <v>34.53</v>
      </c>
      <c r="DR11" s="48">
        <f>IF(DQ6="-",NA(),DQ6)</f>
        <v>34.53</v>
      </c>
      <c r="DS11" s="48">
        <f>IF(DR6="-",NA(),DR6)</f>
        <v>34.53</v>
      </c>
      <c r="DT11" s="48">
        <f>IF(DS6="-",NA(),DS6)</f>
        <v>34.53</v>
      </c>
      <c r="DZ11" s="47" t="s">
        <v>23</v>
      </c>
      <c r="EA11" s="48">
        <f>IF(DZ6="-",NA(),DZ6)</f>
        <v>0</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金子愛弓</cp:lastModifiedBy>
  <cp:lastPrinted>2026-02-06T01:57:00Z</cp:lastPrinted>
  <dcterms:created xsi:type="dcterms:W3CDTF">2025-12-15T05:02:56Z</dcterms:created>
  <dcterms:modified xsi:type="dcterms:W3CDTF">2026-02-06T01:59:50Z</dcterms:modified>
  <cp:category/>
</cp:coreProperties>
</file>